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汇总表" sheetId="1" state="hidden" r:id="rId1"/>
    <sheet name="2023年明细表" sheetId="2" state="hidden" r:id="rId2"/>
    <sheet name="2024年明细表" sheetId="3" r:id="rId3"/>
    <sheet name="发放统计" sheetId="4" state="hidden" r:id="rId4"/>
    <sheet name="第五批" sheetId="5" state="hidden" r:id="rId5"/>
    <sheet name="Sheet1" sheetId="6" r:id="rId6"/>
  </sheets>
  <definedNames>
    <definedName name="_xlnm._FilterDatabase" localSheetId="2" hidden="1">'2024年明细表'!$B$3:$V$78</definedName>
    <definedName name="_xlnm.Print_Titles" localSheetId="2">'2024年明细表'!$1:$3</definedName>
    <definedName name="_xlnm._FilterDatabase" localSheetId="1">'2023年明细表'!#REF!</definedName>
    <definedName name="_xlnm.Print_Titles" localSheetId="1">'2023年明细表'!#REF!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<sst xmlns="http://schemas.openxmlformats.org/spreadsheetml/2006/main" count="626" uniqueCount="422">
  <si>
    <r>
      <rPr>
        <b/>
        <sz val="18"/>
        <color rgb="FF000000"/>
        <rFont val="方正小标宋_GBK"/>
        <charset val="134"/>
      </rPr>
      <t>洋河新区新政补贴申请人明细登记表</t>
    </r>
    <r>
      <rPr>
        <sz val="18"/>
        <color rgb="FF000000"/>
        <rFont val="方正楷体_GBK"/>
        <charset val="134"/>
      </rPr>
      <t>（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楷体_GBK"/>
        <charset val="134"/>
      </rPr>
      <t>年度）</t>
    </r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</si>
  <si>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</si>
  <si>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方正黑体_GBK"/>
        <charset val="134"/>
      </rPr>
      <t>档案
编号</t>
    </r>
  </si>
  <si>
    <r>
      <rPr>
        <sz val="11"/>
        <color rgb="FF000000"/>
        <rFont val="方正黑体_GBK"/>
        <charset val="134"/>
      </rPr>
      <t>类别</t>
    </r>
  </si>
  <si>
    <r>
      <rPr>
        <sz val="11"/>
        <color rgb="FF000000"/>
        <rFont val="方正黑体_GBK"/>
        <charset val="134"/>
      </rPr>
      <t>申请日期</t>
    </r>
  </si>
  <si>
    <r>
      <rPr>
        <sz val="11"/>
        <color rgb="FF000000"/>
        <rFont val="方正黑体_GBK"/>
        <charset val="134"/>
      </rPr>
      <t>姓名</t>
    </r>
  </si>
  <si>
    <r>
      <rPr>
        <sz val="11"/>
        <color rgb="FF000000"/>
        <rFont val="方正黑体_GBK"/>
        <charset val="134"/>
      </rPr>
      <t>身份证号</t>
    </r>
  </si>
  <si>
    <r>
      <rPr>
        <sz val="11"/>
        <color rgb="FF000000"/>
        <rFont val="方正黑体_GBK"/>
        <charset val="134"/>
      </rPr>
      <t>手机号码</t>
    </r>
  </si>
  <si>
    <r>
      <rPr>
        <sz val="11"/>
        <color rgb="FF000000"/>
        <rFont val="方正黑体_GBK"/>
        <charset val="134"/>
      </rPr>
      <t>合同
备案日期</t>
    </r>
  </si>
  <si>
    <r>
      <rPr>
        <sz val="11"/>
        <color rgb="FF000000"/>
        <rFont val="方正黑体_GBK"/>
        <charset val="134"/>
      </rPr>
      <t>房屋情况</t>
    </r>
  </si>
  <si>
    <r>
      <rPr>
        <sz val="11"/>
        <color rgb="FF000000"/>
        <rFont val="方正黑体_GBK"/>
        <charset val="134"/>
      </rPr>
      <t>面积
（</t>
    </r>
    <r>
      <rPr>
        <sz val="11"/>
        <color rgb="FF000000"/>
        <rFont val="Times New Roman"/>
        <charset val="134"/>
      </rPr>
      <t>m2</t>
    </r>
    <r>
      <rPr>
        <sz val="11"/>
        <color rgb="FF000000"/>
        <rFont val="方正黑体_GBK"/>
        <charset val="134"/>
      </rPr>
      <t>）</t>
    </r>
  </si>
  <si>
    <r>
      <rPr>
        <sz val="11"/>
        <color rgb="FF000000"/>
        <rFont val="方正黑体_GBK"/>
        <charset val="134"/>
      </rPr>
      <t>房款金额
（元）</t>
    </r>
  </si>
  <si>
    <r>
      <rPr>
        <sz val="11"/>
        <color rgb="FF000000"/>
        <rFont val="方正黑体_GBK"/>
        <charset val="134"/>
      </rPr>
      <t>比例</t>
    </r>
  </si>
  <si>
    <r>
      <rPr>
        <sz val="11"/>
        <color rgb="FF000000"/>
        <rFont val="方正黑体_GBK"/>
        <charset val="134"/>
      </rPr>
      <t>购房
补贴款
（元）</t>
    </r>
  </si>
  <si>
    <r>
      <rPr>
        <sz val="11"/>
        <color rgb="FF000000"/>
        <rFont val="方正黑体_GBK"/>
        <charset val="134"/>
      </rPr>
      <t>契税总额
（元）</t>
    </r>
  </si>
  <si>
    <r>
      <rPr>
        <sz val="11"/>
        <color rgb="FF000000"/>
        <rFont val="方正黑体_GBK"/>
        <charset val="134"/>
      </rPr>
      <t>契税
补贴款
（元）</t>
    </r>
  </si>
  <si>
    <t>非宿迁藉补贴比例</t>
  </si>
  <si>
    <t>非宿迁藉补贴资金
（元）</t>
  </si>
  <si>
    <r>
      <rPr>
        <sz val="11"/>
        <color rgb="FF000000"/>
        <rFont val="方正黑体_GBK"/>
        <charset val="134"/>
      </rPr>
      <t>补贴款
合计
（元）</t>
    </r>
  </si>
  <si>
    <r>
      <rPr>
        <sz val="11"/>
        <color rgb="FF000000"/>
        <rFont val="方正黑体_GBK"/>
        <charset val="134"/>
      </rPr>
      <t>备注</t>
    </r>
  </si>
  <si>
    <r>
      <rPr>
        <sz val="11"/>
        <color rgb="FF000000"/>
        <rFont val="宋体"/>
        <charset val="134"/>
      </rPr>
      <t>房屋名称</t>
    </r>
  </si>
  <si>
    <r>
      <rPr>
        <sz val="11"/>
        <color rgb="FF000000"/>
        <rFont val="宋体"/>
        <charset val="134"/>
      </rPr>
      <t>楼号</t>
    </r>
  </si>
  <si>
    <r>
      <rPr>
        <sz val="11"/>
        <color rgb="FF000000"/>
        <rFont val="宋体"/>
        <charset val="134"/>
      </rPr>
      <t>房号</t>
    </r>
  </si>
  <si>
    <t>619</t>
  </si>
  <si>
    <t>新房</t>
  </si>
  <si>
    <t>2024.7.1</t>
  </si>
  <si>
    <t>胡萍</t>
  </si>
  <si>
    <t>321323**********3</t>
  </si>
  <si>
    <t>1571583****</t>
  </si>
  <si>
    <t>2023.08.04</t>
  </si>
  <si>
    <t>金樽府花园北苑</t>
  </si>
  <si>
    <t>620</t>
  </si>
  <si>
    <t>二手房</t>
  </si>
  <si>
    <t>王国祥</t>
  </si>
  <si>
    <t>320881**********X</t>
  </si>
  <si>
    <t>1599672****</t>
  </si>
  <si>
    <t>2024.06.18</t>
  </si>
  <si>
    <t>府苑小区</t>
  </si>
  <si>
    <t>621</t>
  </si>
  <si>
    <t>靳恒</t>
  </si>
  <si>
    <t>321323**********4</t>
  </si>
  <si>
    <t>1589630****</t>
  </si>
  <si>
    <t>2024.06.21</t>
  </si>
  <si>
    <t>梦都花园</t>
  </si>
  <si>
    <t>622</t>
  </si>
  <si>
    <t>樊学白</t>
  </si>
  <si>
    <t>321323**********2</t>
  </si>
  <si>
    <t>1505130****</t>
  </si>
  <si>
    <t>2024.06.11</t>
  </si>
  <si>
    <t>华地万象西区</t>
  </si>
  <si>
    <t>623</t>
  </si>
  <si>
    <t>陈红侠</t>
  </si>
  <si>
    <t>320825**********3</t>
  </si>
  <si>
    <t>1502680****</t>
  </si>
  <si>
    <t>2024.04.23</t>
  </si>
  <si>
    <t>624</t>
  </si>
  <si>
    <t>刘学李</t>
  </si>
  <si>
    <t>321302**********7</t>
  </si>
  <si>
    <t>1662171****</t>
  </si>
  <si>
    <t>2024.06.14</t>
  </si>
  <si>
    <t>华地万象东区</t>
  </si>
  <si>
    <t>625</t>
  </si>
  <si>
    <t>于登芹</t>
  </si>
  <si>
    <t>1537135****</t>
  </si>
  <si>
    <t>626</t>
  </si>
  <si>
    <t>2024.7.2</t>
  </si>
  <si>
    <t>刘景</t>
  </si>
  <si>
    <t>321323**********8</t>
  </si>
  <si>
    <t>1776891****</t>
  </si>
  <si>
    <t>2024.05.20</t>
  </si>
  <si>
    <t>港利上城</t>
  </si>
  <si>
    <t>627</t>
  </si>
  <si>
    <t>刘夕阳</t>
  </si>
  <si>
    <t>321324**********X</t>
  </si>
  <si>
    <t>1515113****</t>
  </si>
  <si>
    <t>2024.06.26</t>
  </si>
  <si>
    <t>628</t>
  </si>
  <si>
    <t>2024.7.8</t>
  </si>
  <si>
    <t>王翠云</t>
  </si>
  <si>
    <t>321321**********6</t>
  </si>
  <si>
    <t>1876219****</t>
  </si>
  <si>
    <t>2024.07.03</t>
  </si>
  <si>
    <t>629</t>
  </si>
  <si>
    <t>夏晟</t>
  </si>
  <si>
    <t>511722**********5</t>
  </si>
  <si>
    <t>1784984****</t>
  </si>
  <si>
    <t>2024.04.08</t>
  </si>
  <si>
    <t>630</t>
  </si>
  <si>
    <t>李田田</t>
  </si>
  <si>
    <t>321302**********9</t>
  </si>
  <si>
    <t>1762102****</t>
  </si>
  <si>
    <t>2024.05.31</t>
  </si>
  <si>
    <t>631</t>
  </si>
  <si>
    <t>2024.7.9</t>
  </si>
  <si>
    <t>刘荣海</t>
  </si>
  <si>
    <t>321321**********7</t>
  </si>
  <si>
    <t>1358526****</t>
  </si>
  <si>
    <t>2024.05.13</t>
  </si>
  <si>
    <t>文馨苑</t>
  </si>
  <si>
    <t>D幢</t>
  </si>
  <si>
    <t>632</t>
  </si>
  <si>
    <t>2024.7.11</t>
  </si>
  <si>
    <t>佘康</t>
  </si>
  <si>
    <t>1769693****</t>
  </si>
  <si>
    <t>633</t>
  </si>
  <si>
    <t>2024.7.12</t>
  </si>
  <si>
    <t>王春雷</t>
  </si>
  <si>
    <t>1515114****</t>
  </si>
  <si>
    <t>2024.05.21</t>
  </si>
  <si>
    <t>紫金名门</t>
  </si>
  <si>
    <t>634</t>
  </si>
  <si>
    <t>2024.7.15</t>
  </si>
  <si>
    <t>时红伟</t>
  </si>
  <si>
    <t>321323**********9</t>
  </si>
  <si>
    <t>1825101****</t>
  </si>
  <si>
    <t>2024.06.24</t>
  </si>
  <si>
    <t>江山春晓花园</t>
  </si>
  <si>
    <t>635</t>
  </si>
  <si>
    <t>李娜</t>
  </si>
  <si>
    <t>1302349****</t>
  </si>
  <si>
    <t>2024.07.08</t>
  </si>
  <si>
    <t>盛世景园</t>
  </si>
  <si>
    <t>636</t>
  </si>
  <si>
    <t>2024.7.16</t>
  </si>
  <si>
    <t>张家兵</t>
  </si>
  <si>
    <t>320825**********0</t>
  </si>
  <si>
    <t>1515077****</t>
  </si>
  <si>
    <t>2024.07.10</t>
  </si>
  <si>
    <t>C幢</t>
  </si>
  <si>
    <t>637</t>
  </si>
  <si>
    <t>2024.7.18</t>
  </si>
  <si>
    <t>余召丽</t>
  </si>
  <si>
    <t>321323**********5</t>
  </si>
  <si>
    <t>1888819****</t>
  </si>
  <si>
    <t>2024.07.17</t>
  </si>
  <si>
    <t>梧桐公馆</t>
  </si>
  <si>
    <t>G1幢</t>
  </si>
  <si>
    <t>638</t>
  </si>
  <si>
    <t>杨文英</t>
  </si>
  <si>
    <t>320825**********X</t>
  </si>
  <si>
    <t>洋河集团第一生活区</t>
  </si>
  <si>
    <t>639</t>
  </si>
  <si>
    <t>2024.7.25</t>
  </si>
  <si>
    <t>张宇</t>
  </si>
  <si>
    <t>1362524****</t>
  </si>
  <si>
    <t>2024.07.18</t>
  </si>
  <si>
    <t>640</t>
  </si>
  <si>
    <t>潘芳芳</t>
  </si>
  <si>
    <t>321323**********0</t>
  </si>
  <si>
    <t>641</t>
  </si>
  <si>
    <t>2024.7.26</t>
  </si>
  <si>
    <t>陈思婷</t>
  </si>
  <si>
    <t>321302**********4</t>
  </si>
  <si>
    <t>1776817****</t>
  </si>
  <si>
    <t>2024.07.19</t>
  </si>
  <si>
    <t>642</t>
  </si>
  <si>
    <r>
      <rPr>
        <sz val="11"/>
        <color rgb="FF000000"/>
        <rFont val="宋体"/>
        <charset val="134"/>
      </rPr>
      <t>沈正望</t>
    </r>
    <r>
      <rPr>
        <sz val="11"/>
        <color rgb="FF000000"/>
        <rFont val="Times New Roman"/>
        <charset val="134"/>
      </rPr>
      <t xml:space="preserve"> </t>
    </r>
  </si>
  <si>
    <t>1377644****</t>
  </si>
  <si>
    <t>2024.07.04</t>
  </si>
  <si>
    <t>A-16</t>
  </si>
  <si>
    <t>643</t>
  </si>
  <si>
    <t>2024.7.29</t>
  </si>
  <si>
    <t>钱竹琴</t>
  </si>
  <si>
    <t>340823**********8</t>
  </si>
  <si>
    <t>1516291****</t>
  </si>
  <si>
    <t>2024.07.26</t>
  </si>
  <si>
    <t>644</t>
  </si>
  <si>
    <t>2024.7.31</t>
  </si>
  <si>
    <t>师钰婷</t>
  </si>
  <si>
    <t>412702**********3</t>
  </si>
  <si>
    <t>1537555****</t>
  </si>
  <si>
    <t>港利上城国际</t>
  </si>
  <si>
    <t>645</t>
  </si>
  <si>
    <t>颜光</t>
  </si>
  <si>
    <t>1771400****</t>
  </si>
  <si>
    <t>2023.07.24</t>
  </si>
  <si>
    <t>俪源华府</t>
  </si>
  <si>
    <t>646</t>
  </si>
  <si>
    <t>2024.8.1</t>
  </si>
  <si>
    <t>刘静</t>
  </si>
  <si>
    <t>320324**********5</t>
  </si>
  <si>
    <t>1535169****</t>
  </si>
  <si>
    <t>2024.07.25</t>
  </si>
  <si>
    <t>647</t>
  </si>
  <si>
    <t>陈则敢</t>
  </si>
  <si>
    <t>1599678****</t>
  </si>
  <si>
    <t>2024.07.31</t>
  </si>
  <si>
    <t>648</t>
  </si>
  <si>
    <t>2024.8.2</t>
  </si>
  <si>
    <t>王冉</t>
  </si>
  <si>
    <t>321321**********8</t>
  </si>
  <si>
    <t>1321812****</t>
  </si>
  <si>
    <t>649</t>
  </si>
  <si>
    <t>李盼</t>
  </si>
  <si>
    <t>320324**********3</t>
  </si>
  <si>
    <t>1536695****</t>
  </si>
  <si>
    <t>2024.06.13</t>
  </si>
  <si>
    <t>650</t>
  </si>
  <si>
    <t>胡倩</t>
  </si>
  <si>
    <t>321323**********7</t>
  </si>
  <si>
    <t>1782662****</t>
  </si>
  <si>
    <t>2024.06.28</t>
  </si>
  <si>
    <t>651</t>
  </si>
  <si>
    <t>2024.8.5</t>
  </si>
  <si>
    <t>王林</t>
  </si>
  <si>
    <t>1871789****</t>
  </si>
  <si>
    <t>2024.07.23</t>
  </si>
  <si>
    <t>652</t>
  </si>
  <si>
    <t>梁磊</t>
  </si>
  <si>
    <t>1813633****</t>
  </si>
  <si>
    <t>2023.06.21</t>
  </si>
  <si>
    <t>653</t>
  </si>
  <si>
    <t>2024.8.7</t>
  </si>
  <si>
    <t>陈鑫</t>
  </si>
  <si>
    <t>1595060****</t>
  </si>
  <si>
    <t>2023.09.18</t>
  </si>
  <si>
    <t>654</t>
  </si>
  <si>
    <t>2024.8.12</t>
  </si>
  <si>
    <t>戴银安</t>
  </si>
  <si>
    <t>320825**********5</t>
  </si>
  <si>
    <t>1886080****</t>
  </si>
  <si>
    <t>655</t>
  </si>
  <si>
    <t>彭建国</t>
  </si>
  <si>
    <t>320825**********7</t>
  </si>
  <si>
    <t>1835129****</t>
  </si>
  <si>
    <t>2024.08.05</t>
  </si>
  <si>
    <t>656</t>
  </si>
  <si>
    <t>2024.8.14</t>
  </si>
  <si>
    <t>张浩</t>
  </si>
  <si>
    <t>657</t>
  </si>
  <si>
    <t>2024.8.15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</si>
  <si>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丁雪荣</t>
    </r>
  </si>
  <si>
    <t>1575155****</t>
  </si>
  <si>
    <t>2024.08.09</t>
  </si>
  <si>
    <t>洋河上郡</t>
  </si>
  <si>
    <t>658</t>
  </si>
  <si>
    <t>2024.8.20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</si>
  <si>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庄磊</t>
    </r>
  </si>
  <si>
    <t>1377390****</t>
  </si>
  <si>
    <t>2024.06.27</t>
  </si>
  <si>
    <t>隆泰花园</t>
  </si>
  <si>
    <t>659</t>
  </si>
  <si>
    <t>2024.8.21</t>
  </si>
  <si>
    <t>魏玺</t>
  </si>
  <si>
    <t>1524038****</t>
  </si>
  <si>
    <t>660</t>
  </si>
  <si>
    <t>2024.8.23</t>
  </si>
  <si>
    <t>陆盼盼</t>
  </si>
  <si>
    <t>320724**********8</t>
  </si>
  <si>
    <t>1771458****</t>
  </si>
  <si>
    <t>2023.08.29</t>
  </si>
  <si>
    <t>碧桂园金樽府北苑</t>
  </si>
  <si>
    <t>661</t>
  </si>
  <si>
    <t>陈利兵</t>
  </si>
  <si>
    <t>1536696****</t>
  </si>
  <si>
    <t>2024.08.22</t>
  </si>
  <si>
    <t>662</t>
  </si>
  <si>
    <t>李潇风</t>
  </si>
  <si>
    <t>341202**********9</t>
  </si>
  <si>
    <t>1303067****</t>
  </si>
  <si>
    <t>2024.08.13</t>
  </si>
  <si>
    <t>状元居</t>
  </si>
  <si>
    <t>663</t>
  </si>
  <si>
    <t>2024.8.26</t>
  </si>
  <si>
    <t>张杨</t>
  </si>
  <si>
    <t>1385136****</t>
  </si>
  <si>
    <t>664</t>
  </si>
  <si>
    <t>2024.8.27</t>
  </si>
  <si>
    <t>朱忠振</t>
  </si>
  <si>
    <t>1836026****</t>
  </si>
  <si>
    <t>2024.06.05</t>
  </si>
  <si>
    <t>665</t>
  </si>
  <si>
    <t>2024.8.28</t>
  </si>
  <si>
    <t>陈尔东</t>
  </si>
  <si>
    <t>321323**********X</t>
  </si>
  <si>
    <t>1760610****</t>
  </si>
  <si>
    <t>2024.08.21</t>
  </si>
  <si>
    <t>华地万象</t>
  </si>
  <si>
    <t>666</t>
  </si>
  <si>
    <t>2024.8.29</t>
  </si>
  <si>
    <t>杜兴奎</t>
  </si>
  <si>
    <t>320823**********X</t>
  </si>
  <si>
    <t>1385135****</t>
  </si>
  <si>
    <t>2023.11.03</t>
  </si>
  <si>
    <t>667</t>
  </si>
  <si>
    <t>谢文祥</t>
  </si>
  <si>
    <t>321323**********1</t>
  </si>
  <si>
    <t>1570524****</t>
  </si>
  <si>
    <t>2024.08.20</t>
  </si>
  <si>
    <t>668</t>
  </si>
  <si>
    <t>2024.8.30</t>
  </si>
  <si>
    <t>胡小婷</t>
  </si>
  <si>
    <t>341282**********3</t>
  </si>
  <si>
    <t>1855625****</t>
  </si>
  <si>
    <t>2024.08.02</t>
  </si>
  <si>
    <t>审核未通过</t>
  </si>
  <si>
    <t>669</t>
  </si>
  <si>
    <t>2024.9.3</t>
  </si>
  <si>
    <t>马婕</t>
  </si>
  <si>
    <t>321324**********2</t>
  </si>
  <si>
    <t>1836005****</t>
  </si>
  <si>
    <t>2024.08.30</t>
  </si>
  <si>
    <t>670</t>
  </si>
  <si>
    <t>高春</t>
  </si>
  <si>
    <t>1596259****</t>
  </si>
  <si>
    <t>2024.07.15</t>
  </si>
  <si>
    <t>671</t>
  </si>
  <si>
    <t>2024.9.5</t>
  </si>
  <si>
    <t>蒋燕</t>
  </si>
  <si>
    <t>320381**********4</t>
  </si>
  <si>
    <t>1518945****</t>
  </si>
  <si>
    <t>2024.08.01</t>
  </si>
  <si>
    <t>672</t>
  </si>
  <si>
    <t>2024.9.6</t>
  </si>
  <si>
    <t>张丽丽</t>
  </si>
  <si>
    <t>321323**********6</t>
  </si>
  <si>
    <t>1895109****</t>
  </si>
  <si>
    <t>673</t>
  </si>
  <si>
    <t>2024.9.10</t>
  </si>
  <si>
    <t>张环</t>
  </si>
  <si>
    <t>320825**********8</t>
  </si>
  <si>
    <t>1381579****</t>
  </si>
  <si>
    <t>2024.08.29</t>
  </si>
  <si>
    <t>第一生活区</t>
  </si>
  <si>
    <t>674</t>
  </si>
  <si>
    <t>袁丽</t>
  </si>
  <si>
    <t>321302**********1</t>
  </si>
  <si>
    <t>1599676****</t>
  </si>
  <si>
    <t>2024.08.19</t>
  </si>
  <si>
    <t>675</t>
  </si>
  <si>
    <t>张洁</t>
  </si>
  <si>
    <t>321321**********3</t>
  </si>
  <si>
    <t>1585092****</t>
  </si>
  <si>
    <t>676</t>
  </si>
  <si>
    <t>2024.9.12</t>
  </si>
  <si>
    <t>高红燕</t>
  </si>
  <si>
    <t>1381577****</t>
  </si>
  <si>
    <t>2024.09.06</t>
  </si>
  <si>
    <t>677</t>
  </si>
  <si>
    <t>2024.9.13</t>
  </si>
  <si>
    <t>蔡蕾</t>
  </si>
  <si>
    <t>1377646****</t>
  </si>
  <si>
    <t>2024.09.11</t>
  </si>
  <si>
    <t>678</t>
  </si>
  <si>
    <t>马赛赛</t>
  </si>
  <si>
    <t>1982510****</t>
  </si>
  <si>
    <t>2024.09.05</t>
  </si>
  <si>
    <t>679</t>
  </si>
  <si>
    <t>2024.9.14</t>
  </si>
  <si>
    <t>陈果</t>
  </si>
  <si>
    <t>321302**********2</t>
  </si>
  <si>
    <t>1927196****</t>
  </si>
  <si>
    <t>2024.09.10</t>
  </si>
  <si>
    <t>680</t>
  </si>
  <si>
    <t>2024.9.19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</si>
  <si>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潘信</t>
    </r>
  </si>
  <si>
    <t>320381**********9</t>
  </si>
  <si>
    <t>1362525****</t>
  </si>
  <si>
    <t>2024.09.14</t>
  </si>
  <si>
    <t>681</t>
  </si>
  <si>
    <t>2024.9.20</t>
  </si>
  <si>
    <t>邱科硕</t>
  </si>
  <si>
    <t>321302**********6</t>
  </si>
  <si>
    <t>1575154****</t>
  </si>
  <si>
    <t>2024.09.18</t>
  </si>
  <si>
    <t>682</t>
  </si>
  <si>
    <t>2024.9.23</t>
  </si>
  <si>
    <t>陈子义</t>
  </si>
  <si>
    <t>1806821****</t>
  </si>
  <si>
    <t>江山春晓</t>
  </si>
  <si>
    <t>683</t>
  </si>
  <si>
    <t>2024.9.24</t>
  </si>
  <si>
    <t>黄玉华</t>
  </si>
  <si>
    <t>1830524****</t>
  </si>
  <si>
    <t>2024.09.04</t>
  </si>
  <si>
    <t>G2幢</t>
  </si>
  <si>
    <t>684</t>
  </si>
  <si>
    <t>2024.9.25</t>
  </si>
  <si>
    <t>王伟</t>
  </si>
  <si>
    <t>321321**********2</t>
  </si>
  <si>
    <t>1893697****</t>
  </si>
  <si>
    <t>2024.09.19</t>
  </si>
  <si>
    <t>金德国际花园</t>
  </si>
  <si>
    <t>685</t>
  </si>
  <si>
    <t>许海艳</t>
  </si>
  <si>
    <t>320827**********9</t>
  </si>
  <si>
    <t>1526129****</t>
  </si>
  <si>
    <t>2024.09.25</t>
  </si>
  <si>
    <t>686</t>
  </si>
  <si>
    <t>许同安</t>
  </si>
  <si>
    <t>320825**********4</t>
  </si>
  <si>
    <t>2024.08.14</t>
  </si>
  <si>
    <t>687</t>
  </si>
  <si>
    <t>2024.9.26</t>
  </si>
  <si>
    <t>夏前浩</t>
  </si>
  <si>
    <t>1880514****</t>
  </si>
  <si>
    <t>2024.09.26</t>
  </si>
  <si>
    <t>688</t>
  </si>
  <si>
    <t>2024.9.27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</si>
  <si>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陈喆</t>
    </r>
  </si>
  <si>
    <t>1835109****</t>
  </si>
  <si>
    <t>689</t>
  </si>
  <si>
    <t>陈亚</t>
  </si>
  <si>
    <t>321324**********5</t>
  </si>
  <si>
    <t>1525077****</t>
  </si>
  <si>
    <t>2024.09.20</t>
  </si>
  <si>
    <t>金樽府</t>
  </si>
  <si>
    <t>690</t>
  </si>
  <si>
    <t>2024.9.29</t>
  </si>
  <si>
    <t>胡晓红</t>
  </si>
  <si>
    <t>1515116****</t>
  </si>
  <si>
    <t>2024.09.29</t>
  </si>
  <si>
    <t>691</t>
  </si>
  <si>
    <t>张林</t>
  </si>
  <si>
    <t>321321**********0</t>
  </si>
  <si>
    <t>1899495****</t>
  </si>
  <si>
    <t>2024.04.02</t>
  </si>
  <si>
    <t>692</t>
  </si>
  <si>
    <t>王银芳</t>
  </si>
  <si>
    <t>1361187****</t>
  </si>
  <si>
    <t>A-14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</si>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</sst>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0"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b/>
      <sz val="18"/>
      <color rgb="FF000000"/>
      <name val="Times New Roman"/>
      <charset val="134"/>
    </font>
    <font>
      <sz val="11"/>
      <color rgb="FFFF0000"/>
      <name val="方正黑体_GBK"/>
      <charset val="134"/>
    </font>
    <font>
      <sz val="11"/>
      <color rgb="FF000000"/>
      <name val="宋体"/>
      <charset val="134"/>
    </font>
    <font>
      <b/>
      <sz val="11"/>
      <color rgb="FFFF0000"/>
      <name val="Times New Roman"/>
      <charset val="134"/>
    </font>
    <font>
      <sz val="11"/>
      <color rgb="FF000000"/>
      <name val="方正黑体_GBK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方正小标宋_GBK"/>
      <charset val="134"/>
    </font>
    <font>
      <sz val="18"/>
      <color rgb="FF000000"/>
      <name val="方正楷体_GBK"/>
      <charset val="134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5" customHeight="1"/>
  <cols>
    <col min="1" max="1" width="9" style="2"/>
    <col min="2" max="2" width="9.5" style="2" customWidth="1"/>
    <col min="3" max="3" width="11.5" style="2" customWidth="1"/>
    <col min="4" max="4" width="9.5" style="2" customWidth="1"/>
    <col min="5" max="5" width="12" style="2" customWidth="1"/>
    <col min="6" max="6" width="9.5" style="2" customWidth="1"/>
    <col min="7" max="7" width="11.5" style="2" customWidth="1"/>
    <col min="8" max="8" width="9.5" style="2" customWidth="1"/>
    <col min="9" max="9" width="11.5" style="2" customWidth="1"/>
    <col min="10" max="10" width="13.5" style="2" customWidth="1"/>
    <col min="11" max="11" width="26" style="2" customWidth="1"/>
    <col min="12" max="13" width="11.5" style="2" customWidth="1"/>
    <col min="14" max="40" width="9" style="2"/>
  </cols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5" customHeight="1"/>
  <cols>
    <col min="1" max="40" width="9" style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191"/>
  <sheetViews>
    <sheetView tabSelected="1" view="pageBreakPreview" zoomScale="80" zoomScaleNormal="80" topLeftCell="E1" workbookViewId="0">
      <pane ySplit="3" topLeftCell="A4" activePane="bottomLeft" state="frozen"/>
      <selection/>
      <selection pane="bottomLeft" activeCell="A1" sqref="$A1:$XFD1"/>
    </sheetView>
  </sheetViews>
  <sheetFormatPr defaultColWidth="9" defaultRowHeight="15" customHeight="1"/>
  <cols>
    <col min="1" max="1" width="7" style="2" customWidth="1"/>
    <col min="2" max="2" width="8" style="2" customWidth="1"/>
    <col min="3" max="3" width="9" style="2" customWidth="1"/>
    <col min="4" max="4" width="13.5" style="3" customWidth="1"/>
    <col min="5" max="5" width="13" style="2" customWidth="1"/>
    <col min="6" max="6" width="20.3333333333333" style="2" customWidth="1"/>
    <col min="7" max="7" width="14.5" style="2" customWidth="1"/>
    <col min="8" max="8" width="11.6666666666667" style="2" customWidth="1"/>
    <col min="9" max="9" width="17" style="2" customWidth="1"/>
    <col min="10" max="11" width="8.5" style="2" customWidth="1"/>
    <col min="12" max="12" width="10.5" style="2" customWidth="1"/>
    <col min="13" max="13" width="13.6666666666667" style="2" customWidth="1"/>
    <col min="14" max="14" width="8.16666666666667" style="2" customWidth="1"/>
    <col min="15" max="16" width="11" style="2" customWidth="1"/>
    <col min="17" max="17" width="6.5" style="2" customWidth="1"/>
    <col min="18" max="18" width="12.1666666666667" style="2" customWidth="1"/>
    <col min="19" max="19" width="8.33333333333333" style="2" customWidth="1"/>
    <col min="20" max="20" width="12.1666666666667" style="2" customWidth="1"/>
    <col min="21" max="21" width="13.3333333333333" style="2" customWidth="1"/>
    <col min="22" max="22" width="10.6" style="2" customWidth="1"/>
    <col min="23" max="38" width="9" style="1"/>
  </cols>
  <sheetData>
    <row r="1" ht="3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0" customHeight="1" spans="1:22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17" t="s">
        <v>9</v>
      </c>
      <c r="J2" s="18"/>
      <c r="K2" s="19"/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12</v>
      </c>
      <c r="R2" s="6" t="s">
        <v>15</v>
      </c>
      <c r="S2" s="26" t="s">
        <v>16</v>
      </c>
      <c r="T2" s="26" t="s">
        <v>17</v>
      </c>
      <c r="U2" s="6" t="s">
        <v>18</v>
      </c>
      <c r="V2" s="7" t="s">
        <v>19</v>
      </c>
    </row>
    <row r="3" ht="26" customHeight="1" spans="1:22">
      <c r="A3" s="5"/>
      <c r="B3" s="9"/>
      <c r="C3" s="9"/>
      <c r="D3" s="10"/>
      <c r="E3" s="9"/>
      <c r="F3" s="9"/>
      <c r="G3" s="9"/>
      <c r="H3" s="9"/>
      <c r="I3" s="5" t="s">
        <v>20</v>
      </c>
      <c r="J3" s="5" t="s">
        <v>21</v>
      </c>
      <c r="K3" s="5" t="s">
        <v>22</v>
      </c>
      <c r="L3" s="20"/>
      <c r="M3" s="20"/>
      <c r="N3" s="20"/>
      <c r="O3" s="20"/>
      <c r="P3" s="20"/>
      <c r="Q3" s="20"/>
      <c r="R3" s="20"/>
      <c r="S3" s="27"/>
      <c r="T3" s="27"/>
      <c r="U3" s="20"/>
      <c r="V3" s="9"/>
    </row>
    <row r="4" ht="28" customHeight="1" spans="1:22">
      <c r="A4" s="5">
        <v>266</v>
      </c>
      <c r="B4" s="11" t="s">
        <v>23</v>
      </c>
      <c r="C4" s="12" t="s">
        <v>24</v>
      </c>
      <c r="D4" s="5" t="s">
        <v>25</v>
      </c>
      <c r="E4" s="13" t="s">
        <v>26</v>
      </c>
      <c r="F4" s="14" t="s">
        <v>27</v>
      </c>
      <c r="G4" s="5" t="s">
        <v>28</v>
      </c>
      <c r="H4" s="5" t="s">
        <v>29</v>
      </c>
      <c r="I4" s="13" t="s">
        <v>30</v>
      </c>
      <c r="J4" s="5">
        <v>26</v>
      </c>
      <c r="K4" s="5">
        <v>1802</v>
      </c>
      <c r="L4" s="5">
        <v>124.91</v>
      </c>
      <c r="M4" s="21">
        <v>779906</v>
      </c>
      <c r="N4" s="22">
        <v>0.015</v>
      </c>
      <c r="O4" s="23">
        <f>ROUND(M4*N4,2)</f>
        <v>11698.59</v>
      </c>
      <c r="P4" s="5">
        <v>10732.65</v>
      </c>
      <c r="Q4" s="28">
        <v>0.5</v>
      </c>
      <c r="R4" s="23">
        <f>ROUND(P4*Q4,2)</f>
        <v>5366.33</v>
      </c>
      <c r="S4" s="22"/>
      <c r="T4" s="23"/>
      <c r="U4" s="23">
        <f>ROUND(O4+R4+T4,2)</f>
        <v>17064.92</v>
      </c>
      <c r="V4" s="29"/>
    </row>
    <row r="5" ht="28" customHeight="1" spans="1:22">
      <c r="A5" s="5">
        <v>267</v>
      </c>
      <c r="B5" s="11" t="s">
        <v>31</v>
      </c>
      <c r="C5" s="15" t="s">
        <v>32</v>
      </c>
      <c r="D5" s="5" t="s">
        <v>25</v>
      </c>
      <c r="E5" s="13" t="s">
        <v>33</v>
      </c>
      <c r="F5" s="14" t="s">
        <v>34</v>
      </c>
      <c r="G5" s="5" t="s">
        <v>35</v>
      </c>
      <c r="H5" s="5" t="s">
        <v>36</v>
      </c>
      <c r="I5" s="13" t="s">
        <v>37</v>
      </c>
      <c r="J5" s="5">
        <v>11</v>
      </c>
      <c r="K5" s="5">
        <v>303</v>
      </c>
      <c r="L5" s="5">
        <v>87.94</v>
      </c>
      <c r="M5" s="21">
        <v>302000</v>
      </c>
      <c r="N5" s="22">
        <v>0.015</v>
      </c>
      <c r="O5" s="23">
        <f t="shared" ref="O5:O36" si="0">ROUND(M5*N5,2)</f>
        <v>4530</v>
      </c>
      <c r="P5" s="23">
        <v>3020</v>
      </c>
      <c r="Q5" s="28">
        <v>0.5</v>
      </c>
      <c r="R5" s="23">
        <f t="shared" ref="R5:R36" si="1">ROUND(P5*Q5,2)</f>
        <v>1510</v>
      </c>
      <c r="S5" s="22"/>
      <c r="T5" s="23"/>
      <c r="U5" s="23">
        <f t="shared" ref="U5:U36" si="2">ROUND(O5+R5+T5,2)</f>
        <v>6040</v>
      </c>
      <c r="V5" s="11"/>
    </row>
    <row r="6" ht="28" customHeight="1" spans="1:22">
      <c r="A6" s="5">
        <v>268</v>
      </c>
      <c r="B6" s="11" t="s">
        <v>38</v>
      </c>
      <c r="C6" s="15" t="s">
        <v>32</v>
      </c>
      <c r="D6" s="5" t="s">
        <v>25</v>
      </c>
      <c r="E6" s="13" t="s">
        <v>39</v>
      </c>
      <c r="F6" s="14" t="s">
        <v>40</v>
      </c>
      <c r="G6" s="5" t="s">
        <v>41</v>
      </c>
      <c r="H6" s="5" t="s">
        <v>42</v>
      </c>
      <c r="I6" s="13" t="s">
        <v>43</v>
      </c>
      <c r="J6" s="5">
        <v>35</v>
      </c>
      <c r="K6" s="5">
        <v>506</v>
      </c>
      <c r="L6" s="5">
        <v>120.73</v>
      </c>
      <c r="M6" s="21">
        <v>600000</v>
      </c>
      <c r="N6" s="22">
        <v>0.015</v>
      </c>
      <c r="O6" s="23">
        <f t="shared" si="0"/>
        <v>9000</v>
      </c>
      <c r="P6" s="5">
        <v>9000</v>
      </c>
      <c r="Q6" s="28">
        <v>0.5</v>
      </c>
      <c r="R6" s="23">
        <f t="shared" si="1"/>
        <v>4500</v>
      </c>
      <c r="S6" s="22"/>
      <c r="T6" s="23"/>
      <c r="U6" s="23">
        <f t="shared" si="2"/>
        <v>13500</v>
      </c>
      <c r="V6" s="11"/>
    </row>
    <row r="7" ht="28" customHeight="1" spans="1:22">
      <c r="A7" s="5">
        <v>269</v>
      </c>
      <c r="B7" s="11" t="s">
        <v>44</v>
      </c>
      <c r="C7" s="15" t="s">
        <v>32</v>
      </c>
      <c r="D7" s="5" t="s">
        <v>25</v>
      </c>
      <c r="E7" s="13" t="s">
        <v>45</v>
      </c>
      <c r="F7" s="14" t="s">
        <v>46</v>
      </c>
      <c r="G7" s="5" t="s">
        <v>47</v>
      </c>
      <c r="H7" s="5" t="s">
        <v>48</v>
      </c>
      <c r="I7" s="13" t="s">
        <v>49</v>
      </c>
      <c r="J7" s="5">
        <v>9</v>
      </c>
      <c r="K7" s="5">
        <v>406</v>
      </c>
      <c r="L7" s="5">
        <v>125.33</v>
      </c>
      <c r="M7" s="21">
        <v>750000</v>
      </c>
      <c r="N7" s="22">
        <v>0.015</v>
      </c>
      <c r="O7" s="23">
        <f t="shared" si="0"/>
        <v>11250</v>
      </c>
      <c r="P7" s="5">
        <v>10714.3</v>
      </c>
      <c r="Q7" s="28">
        <v>0.5</v>
      </c>
      <c r="R7" s="23">
        <f t="shared" si="1"/>
        <v>5357.15</v>
      </c>
      <c r="S7" s="22"/>
      <c r="T7" s="23"/>
      <c r="U7" s="23">
        <f t="shared" si="2"/>
        <v>16607.15</v>
      </c>
      <c r="V7" s="11"/>
    </row>
    <row r="8" ht="28" customHeight="1" spans="1:22">
      <c r="A8" s="5">
        <v>270</v>
      </c>
      <c r="B8" s="11" t="s">
        <v>50</v>
      </c>
      <c r="C8" s="15" t="s">
        <v>32</v>
      </c>
      <c r="D8" s="5" t="s">
        <v>25</v>
      </c>
      <c r="E8" s="13" t="s">
        <v>51</v>
      </c>
      <c r="F8" s="14" t="s">
        <v>52</v>
      </c>
      <c r="G8" s="5" t="s">
        <v>53</v>
      </c>
      <c r="H8" s="5" t="s">
        <v>54</v>
      </c>
      <c r="I8" s="13" t="s">
        <v>37</v>
      </c>
      <c r="J8" s="5">
        <v>13</v>
      </c>
      <c r="K8" s="5">
        <v>309</v>
      </c>
      <c r="L8" s="5">
        <v>141.14</v>
      </c>
      <c r="M8" s="21">
        <v>470000</v>
      </c>
      <c r="N8" s="22">
        <v>0.015</v>
      </c>
      <c r="O8" s="23">
        <f t="shared" si="0"/>
        <v>7050</v>
      </c>
      <c r="P8" s="23">
        <v>7050</v>
      </c>
      <c r="Q8" s="28">
        <v>0.5</v>
      </c>
      <c r="R8" s="23">
        <f t="shared" si="1"/>
        <v>3525</v>
      </c>
      <c r="S8" s="22"/>
      <c r="T8" s="23"/>
      <c r="U8" s="23">
        <f t="shared" si="2"/>
        <v>10575</v>
      </c>
      <c r="V8" s="11"/>
    </row>
    <row r="9" ht="28" customHeight="1" spans="1:22">
      <c r="A9" s="5">
        <v>271</v>
      </c>
      <c r="B9" s="11" t="s">
        <v>55</v>
      </c>
      <c r="C9" s="15" t="s">
        <v>32</v>
      </c>
      <c r="D9" s="5" t="s">
        <v>25</v>
      </c>
      <c r="E9" s="13" t="s">
        <v>56</v>
      </c>
      <c r="F9" s="14" t="s">
        <v>57</v>
      </c>
      <c r="G9" s="5" t="s">
        <v>58</v>
      </c>
      <c r="H9" s="5" t="s">
        <v>59</v>
      </c>
      <c r="I9" s="13" t="s">
        <v>60</v>
      </c>
      <c r="J9" s="5">
        <v>1</v>
      </c>
      <c r="K9" s="5">
        <v>101</v>
      </c>
      <c r="L9" s="5">
        <v>150.68</v>
      </c>
      <c r="M9" s="21">
        <v>900000</v>
      </c>
      <c r="N9" s="24">
        <v>0.01</v>
      </c>
      <c r="O9" s="23">
        <f t="shared" si="0"/>
        <v>9000</v>
      </c>
      <c r="P9" s="23">
        <v>13500</v>
      </c>
      <c r="Q9" s="28">
        <v>0.5</v>
      </c>
      <c r="R9" s="23">
        <f t="shared" si="1"/>
        <v>6750</v>
      </c>
      <c r="S9" s="22"/>
      <c r="T9" s="23"/>
      <c r="U9" s="23">
        <f t="shared" si="2"/>
        <v>15750</v>
      </c>
      <c r="V9" s="11"/>
    </row>
    <row r="10" ht="28" customHeight="1" spans="1:22">
      <c r="A10" s="5">
        <v>272</v>
      </c>
      <c r="B10" s="11" t="s">
        <v>61</v>
      </c>
      <c r="C10" s="15" t="s">
        <v>32</v>
      </c>
      <c r="D10" s="5" t="s">
        <v>25</v>
      </c>
      <c r="E10" s="13" t="s">
        <v>62</v>
      </c>
      <c r="F10" s="14" t="s">
        <v>52</v>
      </c>
      <c r="G10" s="5" t="s">
        <v>63</v>
      </c>
      <c r="H10" s="5" t="s">
        <v>36</v>
      </c>
      <c r="I10" s="13" t="s">
        <v>49</v>
      </c>
      <c r="J10" s="5">
        <v>1</v>
      </c>
      <c r="K10" s="5">
        <v>106</v>
      </c>
      <c r="L10" s="5">
        <v>112.75</v>
      </c>
      <c r="M10" s="21">
        <v>700000</v>
      </c>
      <c r="N10" s="22">
        <v>0.015</v>
      </c>
      <c r="O10" s="23">
        <f t="shared" si="0"/>
        <v>10500</v>
      </c>
      <c r="P10" s="23">
        <v>13333.33</v>
      </c>
      <c r="Q10" s="28">
        <v>0.5</v>
      </c>
      <c r="R10" s="23">
        <f t="shared" si="1"/>
        <v>6666.67</v>
      </c>
      <c r="S10" s="22"/>
      <c r="T10" s="23"/>
      <c r="U10" s="23">
        <f t="shared" si="2"/>
        <v>17166.67</v>
      </c>
      <c r="V10" s="11"/>
    </row>
    <row r="11" ht="28" customHeight="1" spans="1:22">
      <c r="A11" s="5">
        <v>273</v>
      </c>
      <c r="B11" s="11" t="s">
        <v>64</v>
      </c>
      <c r="C11" s="15" t="s">
        <v>32</v>
      </c>
      <c r="D11" s="5" t="s">
        <v>65</v>
      </c>
      <c r="E11" s="13" t="s">
        <v>66</v>
      </c>
      <c r="F11" s="14" t="s">
        <v>67</v>
      </c>
      <c r="G11" s="5" t="s">
        <v>68</v>
      </c>
      <c r="H11" s="5" t="s">
        <v>69</v>
      </c>
      <c r="I11" s="13" t="s">
        <v>70</v>
      </c>
      <c r="J11" s="5">
        <v>7</v>
      </c>
      <c r="K11" s="5">
        <v>706</v>
      </c>
      <c r="L11" s="5">
        <v>110.86</v>
      </c>
      <c r="M11" s="21">
        <v>550000</v>
      </c>
      <c r="N11" s="22">
        <v>0.015</v>
      </c>
      <c r="O11" s="23">
        <f t="shared" si="0"/>
        <v>8250</v>
      </c>
      <c r="P11" s="5">
        <v>7857.15</v>
      </c>
      <c r="Q11" s="28">
        <v>0.5</v>
      </c>
      <c r="R11" s="23">
        <f t="shared" si="1"/>
        <v>3928.58</v>
      </c>
      <c r="S11" s="22"/>
      <c r="T11" s="23"/>
      <c r="U11" s="23">
        <f t="shared" si="2"/>
        <v>12178.58</v>
      </c>
      <c r="V11" s="11"/>
    </row>
    <row r="12" ht="28" customHeight="1" spans="1:22">
      <c r="A12" s="5">
        <v>274</v>
      </c>
      <c r="B12" s="11" t="s">
        <v>71</v>
      </c>
      <c r="C12" s="15" t="s">
        <v>32</v>
      </c>
      <c r="D12" s="5" t="s">
        <v>65</v>
      </c>
      <c r="E12" s="13" t="s">
        <v>72</v>
      </c>
      <c r="F12" s="14" t="s">
        <v>73</v>
      </c>
      <c r="G12" s="5" t="s">
        <v>74</v>
      </c>
      <c r="H12" s="5" t="s">
        <v>75</v>
      </c>
      <c r="I12" s="13" t="s">
        <v>49</v>
      </c>
      <c r="J12" s="5">
        <v>22</v>
      </c>
      <c r="K12" s="5">
        <v>501</v>
      </c>
      <c r="L12" s="5">
        <v>103.69</v>
      </c>
      <c r="M12" s="21">
        <v>620000</v>
      </c>
      <c r="N12" s="22">
        <v>0.015</v>
      </c>
      <c r="O12" s="23">
        <f t="shared" si="0"/>
        <v>9300</v>
      </c>
      <c r="P12" s="23">
        <v>8857.14</v>
      </c>
      <c r="Q12" s="30">
        <v>0.8</v>
      </c>
      <c r="R12" s="23">
        <f t="shared" si="1"/>
        <v>7085.71</v>
      </c>
      <c r="S12" s="22"/>
      <c r="T12" s="23"/>
      <c r="U12" s="23">
        <f t="shared" si="2"/>
        <v>16385.71</v>
      </c>
      <c r="V12" s="11"/>
    </row>
    <row r="13" ht="28" customHeight="1" spans="1:22">
      <c r="A13" s="5">
        <v>275</v>
      </c>
      <c r="B13" s="11" t="s">
        <v>76</v>
      </c>
      <c r="C13" s="15" t="s">
        <v>32</v>
      </c>
      <c r="D13" s="16" t="s">
        <v>77</v>
      </c>
      <c r="E13" s="13" t="s">
        <v>78</v>
      </c>
      <c r="F13" s="14" t="s">
        <v>79</v>
      </c>
      <c r="G13" s="5" t="s">
        <v>80</v>
      </c>
      <c r="H13" s="5" t="s">
        <v>81</v>
      </c>
      <c r="I13" s="13" t="s">
        <v>49</v>
      </c>
      <c r="J13" s="5">
        <v>1</v>
      </c>
      <c r="K13" s="5">
        <v>405</v>
      </c>
      <c r="L13" s="5">
        <v>112.57</v>
      </c>
      <c r="M13" s="5">
        <v>640000</v>
      </c>
      <c r="N13" s="25">
        <v>0.015</v>
      </c>
      <c r="O13" s="23">
        <f t="shared" si="0"/>
        <v>9600</v>
      </c>
      <c r="P13" s="23">
        <v>9600</v>
      </c>
      <c r="Q13" s="28">
        <v>0.5</v>
      </c>
      <c r="R13" s="23">
        <f t="shared" si="1"/>
        <v>4800</v>
      </c>
      <c r="S13" s="5"/>
      <c r="T13" s="5"/>
      <c r="U13" s="23">
        <f t="shared" si="2"/>
        <v>14400</v>
      </c>
      <c r="V13" s="5"/>
    </row>
    <row r="14" ht="28" customHeight="1" spans="1:22">
      <c r="A14" s="5">
        <v>276</v>
      </c>
      <c r="B14" s="11" t="s">
        <v>82</v>
      </c>
      <c r="C14" s="13" t="s">
        <v>24</v>
      </c>
      <c r="D14" s="16" t="s">
        <v>77</v>
      </c>
      <c r="E14" s="13" t="s">
        <v>83</v>
      </c>
      <c r="F14" s="14" t="s">
        <v>84</v>
      </c>
      <c r="G14" s="5" t="s">
        <v>85</v>
      </c>
      <c r="H14" s="5" t="s">
        <v>86</v>
      </c>
      <c r="I14" s="13" t="s">
        <v>49</v>
      </c>
      <c r="J14" s="5">
        <v>16</v>
      </c>
      <c r="K14" s="5">
        <v>403</v>
      </c>
      <c r="L14" s="5">
        <v>137.89</v>
      </c>
      <c r="M14" s="5">
        <v>896285</v>
      </c>
      <c r="N14" s="25">
        <v>0.015</v>
      </c>
      <c r="O14" s="23">
        <f t="shared" si="0"/>
        <v>13444.28</v>
      </c>
      <c r="P14" s="5">
        <v>12334.19</v>
      </c>
      <c r="Q14" s="28">
        <v>0.5</v>
      </c>
      <c r="R14" s="23">
        <f t="shared" si="1"/>
        <v>6167.1</v>
      </c>
      <c r="S14" s="5"/>
      <c r="T14" s="5"/>
      <c r="U14" s="23">
        <v>19611.37</v>
      </c>
      <c r="V14" s="5"/>
    </row>
    <row r="15" ht="28" customHeight="1" spans="1:22">
      <c r="A15" s="5">
        <v>277</v>
      </c>
      <c r="B15" s="11" t="s">
        <v>87</v>
      </c>
      <c r="C15" s="13" t="s">
        <v>32</v>
      </c>
      <c r="D15" s="16" t="s">
        <v>77</v>
      </c>
      <c r="E15" s="13" t="s">
        <v>88</v>
      </c>
      <c r="F15" s="14" t="s">
        <v>89</v>
      </c>
      <c r="G15" s="5" t="s">
        <v>90</v>
      </c>
      <c r="H15" s="5" t="s">
        <v>91</v>
      </c>
      <c r="I15" s="13" t="s">
        <v>43</v>
      </c>
      <c r="J15" s="5">
        <v>22</v>
      </c>
      <c r="K15" s="5">
        <v>302</v>
      </c>
      <c r="L15" s="5">
        <v>125.46</v>
      </c>
      <c r="M15" s="5">
        <v>635000</v>
      </c>
      <c r="N15" s="25">
        <v>0.015</v>
      </c>
      <c r="O15" s="23">
        <f t="shared" si="0"/>
        <v>9525</v>
      </c>
      <c r="P15" s="5">
        <v>9525</v>
      </c>
      <c r="Q15" s="28">
        <v>0.5</v>
      </c>
      <c r="R15" s="23">
        <f t="shared" si="1"/>
        <v>4762.5</v>
      </c>
      <c r="S15" s="25">
        <v>0.01</v>
      </c>
      <c r="T15" s="5">
        <v>6350</v>
      </c>
      <c r="U15" s="23">
        <f t="shared" si="2"/>
        <v>20637.5</v>
      </c>
      <c r="V15" s="5"/>
    </row>
    <row r="16" ht="28" customHeight="1" spans="1:22">
      <c r="A16" s="5">
        <v>278</v>
      </c>
      <c r="B16" s="11" t="s">
        <v>92</v>
      </c>
      <c r="C16" s="13" t="s">
        <v>32</v>
      </c>
      <c r="D16" s="16" t="s">
        <v>93</v>
      </c>
      <c r="E16" s="13" t="s">
        <v>94</v>
      </c>
      <c r="F16" s="14" t="s">
        <v>95</v>
      </c>
      <c r="G16" s="5" t="s">
        <v>96</v>
      </c>
      <c r="H16" s="5" t="s">
        <v>97</v>
      </c>
      <c r="I16" s="13" t="s">
        <v>98</v>
      </c>
      <c r="J16" s="5" t="s">
        <v>99</v>
      </c>
      <c r="K16" s="5">
        <v>1303</v>
      </c>
      <c r="L16" s="5">
        <v>118.82</v>
      </c>
      <c r="M16" s="5">
        <v>610000</v>
      </c>
      <c r="N16" s="25">
        <v>0.015</v>
      </c>
      <c r="O16" s="23">
        <f t="shared" si="0"/>
        <v>9150</v>
      </c>
      <c r="P16" s="5">
        <v>9150</v>
      </c>
      <c r="Q16" s="28">
        <v>0.5</v>
      </c>
      <c r="R16" s="23">
        <f t="shared" si="1"/>
        <v>4575</v>
      </c>
      <c r="S16" s="5"/>
      <c r="T16" s="5"/>
      <c r="U16" s="23">
        <f t="shared" si="2"/>
        <v>13725</v>
      </c>
      <c r="V16" s="5"/>
    </row>
    <row r="17" ht="28" customHeight="1" spans="1:22">
      <c r="A17" s="5">
        <v>279</v>
      </c>
      <c r="B17" s="11" t="s">
        <v>100</v>
      </c>
      <c r="C17" s="13" t="s">
        <v>32</v>
      </c>
      <c r="D17" s="16" t="s">
        <v>101</v>
      </c>
      <c r="E17" s="13" t="s">
        <v>102</v>
      </c>
      <c r="F17" s="14" t="s">
        <v>89</v>
      </c>
      <c r="G17" s="5" t="s">
        <v>103</v>
      </c>
      <c r="H17" s="5" t="s">
        <v>91</v>
      </c>
      <c r="I17" s="13" t="s">
        <v>98</v>
      </c>
      <c r="J17" s="5" t="s">
        <v>99</v>
      </c>
      <c r="K17" s="5">
        <v>604</v>
      </c>
      <c r="L17" s="5">
        <v>118.38</v>
      </c>
      <c r="M17" s="5">
        <v>590000</v>
      </c>
      <c r="N17" s="25">
        <v>0.015</v>
      </c>
      <c r="O17" s="23">
        <f t="shared" si="0"/>
        <v>8850</v>
      </c>
      <c r="P17" s="5">
        <v>8850</v>
      </c>
      <c r="Q17" s="28">
        <v>0.5</v>
      </c>
      <c r="R17" s="23">
        <f t="shared" si="1"/>
        <v>4425</v>
      </c>
      <c r="S17" s="5"/>
      <c r="T17" s="5"/>
      <c r="U17" s="23">
        <f t="shared" si="2"/>
        <v>13275</v>
      </c>
      <c r="V17" s="5"/>
    </row>
    <row r="18" ht="28" customHeight="1" spans="1:22">
      <c r="A18" s="5">
        <v>280</v>
      </c>
      <c r="B18" s="11" t="s">
        <v>104</v>
      </c>
      <c r="C18" s="13" t="s">
        <v>32</v>
      </c>
      <c r="D18" s="16" t="s">
        <v>105</v>
      </c>
      <c r="E18" s="13" t="s">
        <v>106</v>
      </c>
      <c r="F18" s="14" t="s">
        <v>27</v>
      </c>
      <c r="G18" s="5" t="s">
        <v>107</v>
      </c>
      <c r="H18" s="5" t="s">
        <v>108</v>
      </c>
      <c r="I18" s="13" t="s">
        <v>109</v>
      </c>
      <c r="J18" s="5">
        <v>23</v>
      </c>
      <c r="K18" s="5">
        <v>1303</v>
      </c>
      <c r="L18" s="5">
        <v>96</v>
      </c>
      <c r="M18" s="5">
        <v>550000</v>
      </c>
      <c r="N18" s="25">
        <v>0.015</v>
      </c>
      <c r="O18" s="23">
        <f t="shared" si="0"/>
        <v>8250</v>
      </c>
      <c r="P18" s="5">
        <v>8250</v>
      </c>
      <c r="Q18" s="28">
        <v>0.5</v>
      </c>
      <c r="R18" s="23">
        <f t="shared" si="1"/>
        <v>4125</v>
      </c>
      <c r="S18" s="5"/>
      <c r="T18" s="5"/>
      <c r="U18" s="23">
        <f t="shared" si="2"/>
        <v>12375</v>
      </c>
      <c r="V18" s="5"/>
    </row>
    <row r="19" ht="28" customHeight="1" spans="1:22">
      <c r="A19" s="5">
        <v>281</v>
      </c>
      <c r="B19" s="11" t="s">
        <v>110</v>
      </c>
      <c r="C19" s="13" t="s">
        <v>32</v>
      </c>
      <c r="D19" s="16" t="s">
        <v>111</v>
      </c>
      <c r="E19" s="13" t="s">
        <v>112</v>
      </c>
      <c r="F19" s="14" t="s">
        <v>113</v>
      </c>
      <c r="G19" s="5" t="s">
        <v>114</v>
      </c>
      <c r="H19" s="5" t="s">
        <v>115</v>
      </c>
      <c r="I19" s="13" t="s">
        <v>116</v>
      </c>
      <c r="J19" s="5">
        <v>8</v>
      </c>
      <c r="K19" s="5">
        <v>604</v>
      </c>
      <c r="L19" s="5">
        <v>88.17</v>
      </c>
      <c r="M19" s="5">
        <v>370000</v>
      </c>
      <c r="N19" s="25">
        <v>0.015</v>
      </c>
      <c r="O19" s="23">
        <f t="shared" si="0"/>
        <v>5550</v>
      </c>
      <c r="P19" s="5">
        <v>4246</v>
      </c>
      <c r="Q19" s="28">
        <v>0.5</v>
      </c>
      <c r="R19" s="23">
        <f t="shared" si="1"/>
        <v>2123</v>
      </c>
      <c r="S19" s="5"/>
      <c r="T19" s="5"/>
      <c r="U19" s="23">
        <f t="shared" si="2"/>
        <v>7673</v>
      </c>
      <c r="V19" s="5"/>
    </row>
    <row r="20" ht="28" customHeight="1" spans="1:22">
      <c r="A20" s="5">
        <v>282</v>
      </c>
      <c r="B20" s="11" t="s">
        <v>117</v>
      </c>
      <c r="C20" s="13" t="s">
        <v>32</v>
      </c>
      <c r="D20" s="16" t="s">
        <v>111</v>
      </c>
      <c r="E20" s="13" t="s">
        <v>118</v>
      </c>
      <c r="F20" s="14" t="s">
        <v>57</v>
      </c>
      <c r="G20" s="5" t="s">
        <v>119</v>
      </c>
      <c r="H20" s="5" t="s">
        <v>120</v>
      </c>
      <c r="I20" s="13" t="s">
        <v>121</v>
      </c>
      <c r="J20" s="5">
        <v>14</v>
      </c>
      <c r="K20" s="5">
        <v>603</v>
      </c>
      <c r="L20" s="5">
        <v>125.07</v>
      </c>
      <c r="M20" s="5">
        <v>510000</v>
      </c>
      <c r="N20" s="25">
        <v>0.015</v>
      </c>
      <c r="O20" s="23">
        <f t="shared" si="0"/>
        <v>7650</v>
      </c>
      <c r="P20" s="5">
        <v>7650</v>
      </c>
      <c r="Q20" s="28">
        <v>0.5</v>
      </c>
      <c r="R20" s="23">
        <f t="shared" si="1"/>
        <v>3825</v>
      </c>
      <c r="S20" s="5"/>
      <c r="T20" s="5"/>
      <c r="U20" s="23">
        <f t="shared" si="2"/>
        <v>11475</v>
      </c>
      <c r="V20" s="5"/>
    </row>
    <row r="21" ht="28" customHeight="1" spans="1:22">
      <c r="A21" s="5">
        <v>283</v>
      </c>
      <c r="B21" s="11" t="s">
        <v>122</v>
      </c>
      <c r="C21" s="13" t="s">
        <v>32</v>
      </c>
      <c r="D21" s="16" t="s">
        <v>123</v>
      </c>
      <c r="E21" s="13" t="s">
        <v>124</v>
      </c>
      <c r="F21" s="14" t="s">
        <v>125</v>
      </c>
      <c r="G21" s="5" t="s">
        <v>126</v>
      </c>
      <c r="H21" s="5" t="s">
        <v>127</v>
      </c>
      <c r="I21" s="13" t="s">
        <v>98</v>
      </c>
      <c r="J21" s="5" t="s">
        <v>128</v>
      </c>
      <c r="K21" s="5">
        <v>204</v>
      </c>
      <c r="L21" s="5">
        <v>123.87</v>
      </c>
      <c r="M21" s="5">
        <v>530000</v>
      </c>
      <c r="N21" s="25">
        <v>0.015</v>
      </c>
      <c r="O21" s="23">
        <f t="shared" si="0"/>
        <v>7950</v>
      </c>
      <c r="P21" s="5">
        <v>7775.15</v>
      </c>
      <c r="Q21" s="28">
        <v>0.5</v>
      </c>
      <c r="R21" s="23">
        <f t="shared" si="1"/>
        <v>3887.58</v>
      </c>
      <c r="S21" s="5"/>
      <c r="T21" s="5"/>
      <c r="U21" s="23">
        <f t="shared" si="2"/>
        <v>11837.58</v>
      </c>
      <c r="V21" s="5"/>
    </row>
    <row r="22" ht="28" customHeight="1" spans="1:22">
      <c r="A22" s="5">
        <v>284</v>
      </c>
      <c r="B22" s="11" t="s">
        <v>129</v>
      </c>
      <c r="C22" s="13" t="s">
        <v>32</v>
      </c>
      <c r="D22" s="16" t="s">
        <v>130</v>
      </c>
      <c r="E22" s="13" t="s">
        <v>131</v>
      </c>
      <c r="F22" s="14" t="s">
        <v>132</v>
      </c>
      <c r="G22" s="5" t="s">
        <v>133</v>
      </c>
      <c r="H22" s="5" t="s">
        <v>134</v>
      </c>
      <c r="I22" s="5" t="s">
        <v>135</v>
      </c>
      <c r="J22" s="5" t="s">
        <v>136</v>
      </c>
      <c r="K22" s="5">
        <v>1702</v>
      </c>
      <c r="L22" s="5">
        <v>73.23</v>
      </c>
      <c r="M22" s="5">
        <v>525000</v>
      </c>
      <c r="N22" s="25">
        <v>0.015</v>
      </c>
      <c r="O22" s="23">
        <f t="shared" si="0"/>
        <v>7875</v>
      </c>
      <c r="P22" s="5">
        <v>5250</v>
      </c>
      <c r="Q22" s="28">
        <v>0.5</v>
      </c>
      <c r="R22" s="23">
        <f t="shared" si="1"/>
        <v>2625</v>
      </c>
      <c r="S22" s="5"/>
      <c r="T22" s="5"/>
      <c r="U22" s="23">
        <f t="shared" si="2"/>
        <v>10500</v>
      </c>
      <c r="V22" s="5"/>
    </row>
    <row r="23" ht="28" customHeight="1" spans="1:22">
      <c r="A23" s="5">
        <v>285</v>
      </c>
      <c r="B23" s="11" t="s">
        <v>137</v>
      </c>
      <c r="C23" s="13" t="s">
        <v>32</v>
      </c>
      <c r="D23" s="16" t="s">
        <v>130</v>
      </c>
      <c r="E23" s="13" t="s">
        <v>138</v>
      </c>
      <c r="F23" s="14" t="s">
        <v>139</v>
      </c>
      <c r="G23" s="5" t="s">
        <v>80</v>
      </c>
      <c r="H23" s="5" t="s">
        <v>134</v>
      </c>
      <c r="I23" s="13" t="s">
        <v>140</v>
      </c>
      <c r="J23" s="5">
        <v>17</v>
      </c>
      <c r="K23" s="5">
        <v>105</v>
      </c>
      <c r="L23" s="5">
        <v>40.1</v>
      </c>
      <c r="M23" s="5">
        <v>125000</v>
      </c>
      <c r="N23" s="25">
        <v>0.015</v>
      </c>
      <c r="O23" s="23">
        <f t="shared" si="0"/>
        <v>1875</v>
      </c>
      <c r="P23" s="5">
        <v>1250</v>
      </c>
      <c r="Q23" s="28">
        <v>0.5</v>
      </c>
      <c r="R23" s="23">
        <f t="shared" si="1"/>
        <v>625</v>
      </c>
      <c r="S23" s="5"/>
      <c r="T23" s="5"/>
      <c r="U23" s="23">
        <f t="shared" si="2"/>
        <v>2500</v>
      </c>
      <c r="V23" s="5"/>
    </row>
    <row r="24" ht="28" customHeight="1" spans="1:22">
      <c r="A24" s="5">
        <v>286</v>
      </c>
      <c r="B24" s="11" t="s">
        <v>141</v>
      </c>
      <c r="C24" s="13" t="s">
        <v>32</v>
      </c>
      <c r="D24" s="16" t="s">
        <v>142</v>
      </c>
      <c r="E24" s="13" t="s">
        <v>143</v>
      </c>
      <c r="F24" s="14" t="s">
        <v>67</v>
      </c>
      <c r="G24" s="5" t="s">
        <v>144</v>
      </c>
      <c r="H24" s="5" t="s">
        <v>145</v>
      </c>
      <c r="I24" s="13" t="s">
        <v>60</v>
      </c>
      <c r="J24" s="5">
        <v>2</v>
      </c>
      <c r="K24" s="5">
        <v>501</v>
      </c>
      <c r="L24" s="5">
        <v>120.17</v>
      </c>
      <c r="M24" s="5">
        <v>600000</v>
      </c>
      <c r="N24" s="25">
        <v>0.015</v>
      </c>
      <c r="O24" s="23">
        <f t="shared" si="0"/>
        <v>9000</v>
      </c>
      <c r="P24" s="5">
        <v>18000</v>
      </c>
      <c r="Q24" s="28">
        <v>0.8</v>
      </c>
      <c r="R24" s="23">
        <f t="shared" si="1"/>
        <v>14400</v>
      </c>
      <c r="S24" s="5"/>
      <c r="T24" s="5"/>
      <c r="U24" s="23">
        <f t="shared" si="2"/>
        <v>23400</v>
      </c>
      <c r="V24" s="5"/>
    </row>
    <row r="25" ht="28" customHeight="1" spans="1:22">
      <c r="A25" s="5">
        <v>287</v>
      </c>
      <c r="B25" s="11" t="s">
        <v>146</v>
      </c>
      <c r="C25" s="13" t="s">
        <v>32</v>
      </c>
      <c r="D25" s="16" t="s">
        <v>142</v>
      </c>
      <c r="E25" s="13" t="s">
        <v>147</v>
      </c>
      <c r="F25" s="14" t="s">
        <v>148</v>
      </c>
      <c r="G25" s="5" t="s">
        <v>47</v>
      </c>
      <c r="H25" s="5" t="s">
        <v>145</v>
      </c>
      <c r="I25" s="13" t="s">
        <v>116</v>
      </c>
      <c r="J25" s="5">
        <v>2</v>
      </c>
      <c r="K25" s="5">
        <v>504</v>
      </c>
      <c r="L25" s="5">
        <v>89.89</v>
      </c>
      <c r="M25" s="5">
        <v>415000</v>
      </c>
      <c r="N25" s="25">
        <v>0.015</v>
      </c>
      <c r="O25" s="23">
        <f t="shared" si="0"/>
        <v>6225</v>
      </c>
      <c r="P25" s="5">
        <v>4150</v>
      </c>
      <c r="Q25" s="28">
        <v>0.8</v>
      </c>
      <c r="R25" s="23">
        <f t="shared" si="1"/>
        <v>3320</v>
      </c>
      <c r="S25" s="5"/>
      <c r="T25" s="5"/>
      <c r="U25" s="23">
        <f t="shared" si="2"/>
        <v>9545</v>
      </c>
      <c r="V25" s="5"/>
    </row>
    <row r="26" ht="28" customHeight="1" spans="1:22">
      <c r="A26" s="5">
        <v>288</v>
      </c>
      <c r="B26" s="11" t="s">
        <v>149</v>
      </c>
      <c r="C26" s="13" t="s">
        <v>32</v>
      </c>
      <c r="D26" s="16" t="s">
        <v>150</v>
      </c>
      <c r="E26" s="13" t="s">
        <v>151</v>
      </c>
      <c r="F26" s="14" t="s">
        <v>152</v>
      </c>
      <c r="G26" s="5" t="s">
        <v>153</v>
      </c>
      <c r="H26" s="5" t="s">
        <v>154</v>
      </c>
      <c r="I26" s="13" t="s">
        <v>43</v>
      </c>
      <c r="J26" s="5">
        <v>5</v>
      </c>
      <c r="K26" s="5">
        <v>1704</v>
      </c>
      <c r="L26" s="5">
        <v>153.27</v>
      </c>
      <c r="M26" s="5">
        <v>770000</v>
      </c>
      <c r="N26" s="25">
        <v>0.01</v>
      </c>
      <c r="O26" s="23">
        <f t="shared" si="0"/>
        <v>7700</v>
      </c>
      <c r="P26" s="5">
        <v>11550</v>
      </c>
      <c r="Q26" s="28">
        <v>0.5</v>
      </c>
      <c r="R26" s="23">
        <f t="shared" si="1"/>
        <v>5775</v>
      </c>
      <c r="S26" s="5"/>
      <c r="T26" s="5"/>
      <c r="U26" s="23">
        <f t="shared" si="2"/>
        <v>13475</v>
      </c>
      <c r="V26" s="5"/>
    </row>
    <row r="27" ht="28" customHeight="1" spans="1:22">
      <c r="A27" s="5">
        <v>289</v>
      </c>
      <c r="B27" s="11" t="s">
        <v>155</v>
      </c>
      <c r="C27" s="13" t="s">
        <v>32</v>
      </c>
      <c r="D27" s="16" t="s">
        <v>150</v>
      </c>
      <c r="E27" s="13" t="s">
        <v>156</v>
      </c>
      <c r="F27" s="14" t="s">
        <v>46</v>
      </c>
      <c r="G27" s="5" t="s">
        <v>157</v>
      </c>
      <c r="H27" s="5" t="s">
        <v>158</v>
      </c>
      <c r="I27" s="13" t="s">
        <v>121</v>
      </c>
      <c r="J27" s="5" t="s">
        <v>159</v>
      </c>
      <c r="K27" s="5">
        <v>1604</v>
      </c>
      <c r="L27" s="5">
        <v>124.58</v>
      </c>
      <c r="M27" s="5">
        <v>590000</v>
      </c>
      <c r="N27" s="25">
        <v>0.015</v>
      </c>
      <c r="O27" s="23">
        <f t="shared" si="0"/>
        <v>8850</v>
      </c>
      <c r="P27" s="5">
        <v>8850</v>
      </c>
      <c r="Q27" s="28">
        <v>0.5</v>
      </c>
      <c r="R27" s="23">
        <f t="shared" si="1"/>
        <v>4425</v>
      </c>
      <c r="S27" s="5"/>
      <c r="T27" s="5"/>
      <c r="U27" s="23">
        <f t="shared" si="2"/>
        <v>13275</v>
      </c>
      <c r="V27" s="5"/>
    </row>
    <row r="28" ht="28" customHeight="1" spans="1:22">
      <c r="A28" s="5">
        <v>290</v>
      </c>
      <c r="B28" s="11" t="s">
        <v>160</v>
      </c>
      <c r="C28" s="13" t="s">
        <v>32</v>
      </c>
      <c r="D28" s="16" t="s">
        <v>161</v>
      </c>
      <c r="E28" s="13" t="s">
        <v>162</v>
      </c>
      <c r="F28" s="14" t="s">
        <v>163</v>
      </c>
      <c r="G28" s="5" t="s">
        <v>164</v>
      </c>
      <c r="H28" s="5" t="s">
        <v>165</v>
      </c>
      <c r="I28" s="13" t="s">
        <v>37</v>
      </c>
      <c r="J28" s="5">
        <v>9</v>
      </c>
      <c r="K28" s="5">
        <v>502</v>
      </c>
      <c r="L28" s="5">
        <v>87.94</v>
      </c>
      <c r="M28" s="5">
        <v>270000</v>
      </c>
      <c r="N28" s="25">
        <v>0.015</v>
      </c>
      <c r="O28" s="23">
        <f t="shared" si="0"/>
        <v>4050</v>
      </c>
      <c r="P28" s="5">
        <v>2700</v>
      </c>
      <c r="Q28" s="28">
        <v>0.5</v>
      </c>
      <c r="R28" s="23">
        <f t="shared" si="1"/>
        <v>1350</v>
      </c>
      <c r="S28" s="5"/>
      <c r="T28" s="5"/>
      <c r="U28" s="23">
        <f t="shared" si="2"/>
        <v>5400</v>
      </c>
      <c r="V28" s="5"/>
    </row>
    <row r="29" ht="28" customHeight="1" spans="1:22">
      <c r="A29" s="5">
        <v>291</v>
      </c>
      <c r="B29" s="11" t="s">
        <v>166</v>
      </c>
      <c r="C29" s="13" t="s">
        <v>32</v>
      </c>
      <c r="D29" s="16" t="s">
        <v>167</v>
      </c>
      <c r="E29" s="13" t="s">
        <v>168</v>
      </c>
      <c r="F29" s="14" t="s">
        <v>169</v>
      </c>
      <c r="G29" s="5" t="s">
        <v>170</v>
      </c>
      <c r="H29" s="5" t="s">
        <v>75</v>
      </c>
      <c r="I29" s="13" t="s">
        <v>171</v>
      </c>
      <c r="J29" s="5">
        <v>5</v>
      </c>
      <c r="K29" s="5">
        <v>1004</v>
      </c>
      <c r="L29" s="5">
        <v>136.79</v>
      </c>
      <c r="M29" s="5">
        <v>530000</v>
      </c>
      <c r="N29" s="25">
        <v>0.015</v>
      </c>
      <c r="O29" s="23">
        <f t="shared" si="0"/>
        <v>7950</v>
      </c>
      <c r="P29" s="5">
        <v>8794.82</v>
      </c>
      <c r="Q29" s="28">
        <v>0.5</v>
      </c>
      <c r="R29" s="23">
        <f t="shared" si="1"/>
        <v>4397.41</v>
      </c>
      <c r="S29" s="25">
        <v>0.01</v>
      </c>
      <c r="T29" s="5">
        <v>5300</v>
      </c>
      <c r="U29" s="23">
        <f t="shared" si="2"/>
        <v>17647.41</v>
      </c>
      <c r="V29" s="5"/>
    </row>
    <row r="30" ht="28" customHeight="1" spans="1:22">
      <c r="A30" s="5">
        <v>292</v>
      </c>
      <c r="B30" s="11" t="s">
        <v>172</v>
      </c>
      <c r="C30" s="13" t="s">
        <v>24</v>
      </c>
      <c r="D30" s="16" t="s">
        <v>167</v>
      </c>
      <c r="E30" s="13" t="s">
        <v>173</v>
      </c>
      <c r="F30" s="14" t="s">
        <v>132</v>
      </c>
      <c r="G30" s="5" t="s">
        <v>174</v>
      </c>
      <c r="H30" s="5" t="s">
        <v>175</v>
      </c>
      <c r="I30" s="13" t="s">
        <v>176</v>
      </c>
      <c r="J30" s="5">
        <v>4</v>
      </c>
      <c r="K30" s="5">
        <v>704</v>
      </c>
      <c r="L30" s="5">
        <v>140.98</v>
      </c>
      <c r="M30" s="5">
        <v>874000</v>
      </c>
      <c r="N30" s="25">
        <v>0.015</v>
      </c>
      <c r="O30" s="23">
        <f t="shared" si="0"/>
        <v>13110</v>
      </c>
      <c r="P30" s="5">
        <v>12027.53</v>
      </c>
      <c r="Q30" s="28">
        <v>0.5</v>
      </c>
      <c r="R30" s="23">
        <f t="shared" si="1"/>
        <v>6013.77</v>
      </c>
      <c r="S30" s="5"/>
      <c r="T30" s="5"/>
      <c r="U30" s="23">
        <f t="shared" si="2"/>
        <v>19123.77</v>
      </c>
      <c r="V30" s="5"/>
    </row>
    <row r="31" ht="28" customHeight="1" spans="1:22">
      <c r="A31" s="5">
        <v>293</v>
      </c>
      <c r="B31" s="11" t="s">
        <v>177</v>
      </c>
      <c r="C31" s="13" t="s">
        <v>32</v>
      </c>
      <c r="D31" s="16" t="s">
        <v>178</v>
      </c>
      <c r="E31" s="13" t="s">
        <v>179</v>
      </c>
      <c r="F31" s="14" t="s">
        <v>180</v>
      </c>
      <c r="G31" s="5" t="s">
        <v>181</v>
      </c>
      <c r="H31" s="5" t="s">
        <v>182</v>
      </c>
      <c r="I31" s="13" t="s">
        <v>171</v>
      </c>
      <c r="J31" s="5">
        <v>6</v>
      </c>
      <c r="K31" s="5">
        <v>605</v>
      </c>
      <c r="L31" s="5">
        <v>116.92</v>
      </c>
      <c r="M31" s="5">
        <v>635000</v>
      </c>
      <c r="N31" s="25">
        <v>0.015</v>
      </c>
      <c r="O31" s="23">
        <f t="shared" si="0"/>
        <v>9525</v>
      </c>
      <c r="P31" s="5">
        <v>9142.85</v>
      </c>
      <c r="Q31" s="28">
        <v>0.5</v>
      </c>
      <c r="R31" s="23">
        <f t="shared" si="1"/>
        <v>4571.43</v>
      </c>
      <c r="S31" s="25">
        <v>0.01</v>
      </c>
      <c r="T31" s="5">
        <v>6350</v>
      </c>
      <c r="U31" s="23">
        <f t="shared" si="2"/>
        <v>20446.43</v>
      </c>
      <c r="V31" s="5"/>
    </row>
    <row r="32" ht="28" customHeight="1" spans="1:22">
      <c r="A32" s="5">
        <v>294</v>
      </c>
      <c r="B32" s="11" t="s">
        <v>183</v>
      </c>
      <c r="C32" s="13" t="s">
        <v>32</v>
      </c>
      <c r="D32" s="16" t="s">
        <v>178</v>
      </c>
      <c r="E32" s="13" t="s">
        <v>184</v>
      </c>
      <c r="F32" s="14" t="s">
        <v>46</v>
      </c>
      <c r="G32" s="5" t="s">
        <v>185</v>
      </c>
      <c r="H32" s="5" t="s">
        <v>186</v>
      </c>
      <c r="I32" s="13" t="s">
        <v>43</v>
      </c>
      <c r="J32" s="5">
        <v>7</v>
      </c>
      <c r="K32" s="5">
        <v>1702</v>
      </c>
      <c r="L32" s="5">
        <v>102.65</v>
      </c>
      <c r="M32" s="5">
        <v>450000</v>
      </c>
      <c r="N32" s="25">
        <v>0.015</v>
      </c>
      <c r="O32" s="23">
        <f t="shared" si="0"/>
        <v>6750</v>
      </c>
      <c r="P32" s="5">
        <v>6750</v>
      </c>
      <c r="Q32" s="28">
        <v>0.5</v>
      </c>
      <c r="R32" s="23">
        <f t="shared" si="1"/>
        <v>3375</v>
      </c>
      <c r="S32" s="5"/>
      <c r="T32" s="5"/>
      <c r="U32" s="23">
        <f t="shared" si="2"/>
        <v>10125</v>
      </c>
      <c r="V32" s="5"/>
    </row>
    <row r="33" ht="28" customHeight="1" spans="1:22">
      <c r="A33" s="5">
        <v>295</v>
      </c>
      <c r="B33" s="11" t="s">
        <v>187</v>
      </c>
      <c r="C33" s="13" t="s">
        <v>32</v>
      </c>
      <c r="D33" s="16" t="s">
        <v>188</v>
      </c>
      <c r="E33" s="13" t="s">
        <v>189</v>
      </c>
      <c r="F33" s="14" t="s">
        <v>190</v>
      </c>
      <c r="G33" s="5" t="s">
        <v>191</v>
      </c>
      <c r="H33" s="5" t="s">
        <v>127</v>
      </c>
      <c r="I33" s="13" t="s">
        <v>43</v>
      </c>
      <c r="J33" s="5">
        <v>13</v>
      </c>
      <c r="K33" s="5">
        <v>1502</v>
      </c>
      <c r="L33" s="5">
        <v>88.78</v>
      </c>
      <c r="M33" s="5">
        <v>395000</v>
      </c>
      <c r="N33" s="25">
        <v>0.015</v>
      </c>
      <c r="O33" s="23">
        <f t="shared" si="0"/>
        <v>5925</v>
      </c>
      <c r="P33" s="5">
        <v>3950</v>
      </c>
      <c r="Q33" s="28">
        <v>0.5</v>
      </c>
      <c r="R33" s="23">
        <f t="shared" si="1"/>
        <v>1975</v>
      </c>
      <c r="S33" s="5"/>
      <c r="T33" s="5"/>
      <c r="U33" s="23">
        <f t="shared" si="2"/>
        <v>7900</v>
      </c>
      <c r="V33" s="5"/>
    </row>
    <row r="34" ht="28" customHeight="1" spans="1:22">
      <c r="A34" s="5">
        <v>296</v>
      </c>
      <c r="B34" s="11" t="s">
        <v>192</v>
      </c>
      <c r="C34" s="13" t="s">
        <v>24</v>
      </c>
      <c r="D34" s="16" t="s">
        <v>188</v>
      </c>
      <c r="E34" s="13" t="s">
        <v>193</v>
      </c>
      <c r="F34" s="14" t="s">
        <v>194</v>
      </c>
      <c r="G34" s="5" t="s">
        <v>195</v>
      </c>
      <c r="H34" s="5" t="s">
        <v>196</v>
      </c>
      <c r="I34" s="13" t="s">
        <v>30</v>
      </c>
      <c r="J34" s="5">
        <v>30</v>
      </c>
      <c r="K34" s="5">
        <v>804</v>
      </c>
      <c r="L34" s="5">
        <v>111.8</v>
      </c>
      <c r="M34" s="5">
        <v>675494</v>
      </c>
      <c r="N34" s="25">
        <v>0.015</v>
      </c>
      <c r="O34" s="23">
        <f t="shared" si="0"/>
        <v>10132.41</v>
      </c>
      <c r="P34" s="5">
        <v>9295.8</v>
      </c>
      <c r="Q34" s="28">
        <v>0.8</v>
      </c>
      <c r="R34" s="23">
        <f t="shared" si="1"/>
        <v>7436.64</v>
      </c>
      <c r="S34" s="25">
        <v>0.01</v>
      </c>
      <c r="T34" s="5">
        <v>6754.94</v>
      </c>
      <c r="U34" s="23">
        <f t="shared" si="2"/>
        <v>24323.99</v>
      </c>
      <c r="V34" s="5"/>
    </row>
    <row r="35" ht="28" customHeight="1" spans="1:22">
      <c r="A35" s="5">
        <v>297</v>
      </c>
      <c r="B35" s="11" t="s">
        <v>197</v>
      </c>
      <c r="C35" s="13" t="s">
        <v>32</v>
      </c>
      <c r="D35" s="16" t="s">
        <v>188</v>
      </c>
      <c r="E35" s="13" t="s">
        <v>198</v>
      </c>
      <c r="F35" s="14" t="s">
        <v>199</v>
      </c>
      <c r="G35" s="5" t="s">
        <v>200</v>
      </c>
      <c r="H35" s="5" t="s">
        <v>201</v>
      </c>
      <c r="I35" s="13" t="s">
        <v>43</v>
      </c>
      <c r="J35" s="5">
        <v>39</v>
      </c>
      <c r="K35" s="5">
        <v>403</v>
      </c>
      <c r="L35" s="5">
        <v>129.63</v>
      </c>
      <c r="M35" s="5">
        <v>565000</v>
      </c>
      <c r="N35" s="25">
        <v>0.015</v>
      </c>
      <c r="O35" s="23">
        <f t="shared" si="0"/>
        <v>8475</v>
      </c>
      <c r="P35" s="5">
        <v>8973.18</v>
      </c>
      <c r="Q35" s="28">
        <v>0.5</v>
      </c>
      <c r="R35" s="23">
        <f t="shared" si="1"/>
        <v>4486.59</v>
      </c>
      <c r="S35" s="5"/>
      <c r="T35" s="5"/>
      <c r="U35" s="23">
        <f t="shared" si="2"/>
        <v>12961.59</v>
      </c>
      <c r="V35" s="5"/>
    </row>
    <row r="36" ht="28" customHeight="1" spans="1:22">
      <c r="A36" s="5">
        <v>298</v>
      </c>
      <c r="B36" s="11" t="s">
        <v>202</v>
      </c>
      <c r="C36" s="13" t="s">
        <v>32</v>
      </c>
      <c r="D36" s="16" t="s">
        <v>203</v>
      </c>
      <c r="E36" s="13" t="s">
        <v>204</v>
      </c>
      <c r="F36" s="14" t="s">
        <v>132</v>
      </c>
      <c r="G36" s="5" t="s">
        <v>205</v>
      </c>
      <c r="H36" s="5" t="s">
        <v>206</v>
      </c>
      <c r="I36" s="5" t="s">
        <v>49</v>
      </c>
      <c r="J36" s="5">
        <v>6</v>
      </c>
      <c r="K36" s="5">
        <v>705</v>
      </c>
      <c r="L36" s="5">
        <v>91.38</v>
      </c>
      <c r="M36" s="5">
        <v>570000</v>
      </c>
      <c r="N36" s="25">
        <v>0.015</v>
      </c>
      <c r="O36" s="23">
        <f t="shared" si="0"/>
        <v>8550</v>
      </c>
      <c r="P36" s="5">
        <v>11400</v>
      </c>
      <c r="Q36" s="28">
        <v>0.5</v>
      </c>
      <c r="R36" s="23">
        <f t="shared" si="1"/>
        <v>5700</v>
      </c>
      <c r="S36" s="5"/>
      <c r="T36" s="5"/>
      <c r="U36" s="23">
        <f t="shared" si="2"/>
        <v>14250</v>
      </c>
      <c r="V36" s="5"/>
    </row>
    <row r="37" ht="28" customHeight="1" spans="1:22">
      <c r="A37" s="5">
        <v>299</v>
      </c>
      <c r="B37" s="11" t="s">
        <v>207</v>
      </c>
      <c r="C37" s="13" t="s">
        <v>24</v>
      </c>
      <c r="D37" s="16" t="s">
        <v>203</v>
      </c>
      <c r="E37" s="13" t="s">
        <v>208</v>
      </c>
      <c r="F37" s="14" t="s">
        <v>148</v>
      </c>
      <c r="G37" s="5" t="s">
        <v>209</v>
      </c>
      <c r="H37" s="5" t="s">
        <v>210</v>
      </c>
      <c r="I37" s="13" t="s">
        <v>30</v>
      </c>
      <c r="J37" s="5">
        <v>17</v>
      </c>
      <c r="K37" s="5">
        <v>102</v>
      </c>
      <c r="L37" s="5">
        <v>124.96</v>
      </c>
      <c r="M37" s="5">
        <v>742868</v>
      </c>
      <c r="N37" s="25">
        <v>0.015</v>
      </c>
      <c r="O37" s="23">
        <f t="shared" ref="O37:O68" si="3">ROUND(M37*N37,2)</f>
        <v>11143.02</v>
      </c>
      <c r="P37" s="5">
        <v>10222.96</v>
      </c>
      <c r="Q37" s="28">
        <v>0.5</v>
      </c>
      <c r="R37" s="23">
        <f t="shared" ref="R37:R68" si="4">ROUND(P37*Q37,2)</f>
        <v>5111.48</v>
      </c>
      <c r="S37" s="5"/>
      <c r="T37" s="5"/>
      <c r="U37" s="23">
        <f t="shared" ref="U37:U68" si="5">ROUND(O37+R37+T37,2)</f>
        <v>16254.5</v>
      </c>
      <c r="V37" s="5"/>
    </row>
    <row r="38" ht="28" customHeight="1" spans="1:22">
      <c r="A38" s="5">
        <v>300</v>
      </c>
      <c r="B38" s="11" t="s">
        <v>211</v>
      </c>
      <c r="C38" s="13" t="s">
        <v>32</v>
      </c>
      <c r="D38" s="16" t="s">
        <v>212</v>
      </c>
      <c r="E38" s="13" t="s">
        <v>213</v>
      </c>
      <c r="F38" s="14" t="s">
        <v>27</v>
      </c>
      <c r="G38" s="5" t="s">
        <v>214</v>
      </c>
      <c r="H38" s="5" t="s">
        <v>215</v>
      </c>
      <c r="I38" s="13" t="s">
        <v>43</v>
      </c>
      <c r="J38" s="5">
        <v>6</v>
      </c>
      <c r="K38" s="5">
        <v>102</v>
      </c>
      <c r="L38" s="5">
        <v>102.55</v>
      </c>
      <c r="M38" s="5">
        <v>480000</v>
      </c>
      <c r="N38" s="25">
        <v>0.015</v>
      </c>
      <c r="O38" s="23">
        <f t="shared" si="3"/>
        <v>7200</v>
      </c>
      <c r="P38" s="5">
        <v>9833.66</v>
      </c>
      <c r="Q38" s="28">
        <v>0.5</v>
      </c>
      <c r="R38" s="23">
        <f t="shared" si="4"/>
        <v>4916.83</v>
      </c>
      <c r="S38" s="5"/>
      <c r="T38" s="5"/>
      <c r="U38" s="23">
        <f t="shared" si="5"/>
        <v>12116.83</v>
      </c>
      <c r="V38" s="5"/>
    </row>
    <row r="39" ht="28" customHeight="1" spans="1:22">
      <c r="A39" s="5">
        <v>301</v>
      </c>
      <c r="B39" s="11" t="s">
        <v>216</v>
      </c>
      <c r="C39" s="13" t="s">
        <v>32</v>
      </c>
      <c r="D39" s="16" t="s">
        <v>217</v>
      </c>
      <c r="E39" s="13" t="s">
        <v>218</v>
      </c>
      <c r="F39" s="14" t="s">
        <v>219</v>
      </c>
      <c r="G39" s="5" t="s">
        <v>220</v>
      </c>
      <c r="H39" s="5" t="s">
        <v>165</v>
      </c>
      <c r="I39" s="13" t="s">
        <v>49</v>
      </c>
      <c r="J39" s="5">
        <v>10</v>
      </c>
      <c r="K39" s="5">
        <v>102</v>
      </c>
      <c r="L39" s="5">
        <v>125.43</v>
      </c>
      <c r="M39" s="5">
        <v>620000</v>
      </c>
      <c r="N39" s="25">
        <v>0.015</v>
      </c>
      <c r="O39" s="23">
        <f t="shared" si="3"/>
        <v>9300</v>
      </c>
      <c r="P39" s="5">
        <v>9303.32</v>
      </c>
      <c r="Q39" s="28">
        <v>0.5</v>
      </c>
      <c r="R39" s="23">
        <f t="shared" si="4"/>
        <v>4651.66</v>
      </c>
      <c r="S39" s="5"/>
      <c r="T39" s="5"/>
      <c r="U39" s="23">
        <f t="shared" si="5"/>
        <v>13951.66</v>
      </c>
      <c r="V39" s="5"/>
    </row>
    <row r="40" ht="28" customHeight="1" spans="1:22">
      <c r="A40" s="5">
        <v>302</v>
      </c>
      <c r="B40" s="11" t="s">
        <v>221</v>
      </c>
      <c r="C40" s="13" t="s">
        <v>32</v>
      </c>
      <c r="D40" s="16" t="s">
        <v>217</v>
      </c>
      <c r="E40" s="13" t="s">
        <v>222</v>
      </c>
      <c r="F40" s="14" t="s">
        <v>223</v>
      </c>
      <c r="G40" s="5" t="s">
        <v>224</v>
      </c>
      <c r="H40" s="5" t="s">
        <v>225</v>
      </c>
      <c r="I40" s="13" t="s">
        <v>60</v>
      </c>
      <c r="J40" s="5">
        <v>1</v>
      </c>
      <c r="K40" s="5">
        <v>1003</v>
      </c>
      <c r="L40" s="5">
        <v>125.82</v>
      </c>
      <c r="M40" s="5">
        <v>680000</v>
      </c>
      <c r="N40" s="25">
        <v>0.015</v>
      </c>
      <c r="O40" s="23">
        <f t="shared" si="3"/>
        <v>10200</v>
      </c>
      <c r="P40" s="5">
        <v>5969.98</v>
      </c>
      <c r="Q40" s="28">
        <v>0.5</v>
      </c>
      <c r="R40" s="23">
        <f t="shared" si="4"/>
        <v>2984.99</v>
      </c>
      <c r="S40" s="5"/>
      <c r="T40" s="5"/>
      <c r="U40" s="23">
        <f t="shared" si="5"/>
        <v>13184.99</v>
      </c>
      <c r="V40" s="5"/>
    </row>
    <row r="41" ht="28" customHeight="1" spans="1:22">
      <c r="A41" s="5">
        <v>303</v>
      </c>
      <c r="B41" s="11" t="s">
        <v>226</v>
      </c>
      <c r="C41" s="13" t="s">
        <v>32</v>
      </c>
      <c r="D41" s="16" t="s">
        <v>227</v>
      </c>
      <c r="E41" s="13" t="s">
        <v>228</v>
      </c>
      <c r="F41" s="14" t="s">
        <v>199</v>
      </c>
      <c r="G41" s="5" t="s">
        <v>47</v>
      </c>
      <c r="H41" s="5" t="s">
        <v>186</v>
      </c>
      <c r="I41" s="13" t="s">
        <v>121</v>
      </c>
      <c r="J41" s="5" t="s">
        <v>159</v>
      </c>
      <c r="K41" s="5">
        <v>1303</v>
      </c>
      <c r="L41" s="5">
        <v>124.58</v>
      </c>
      <c r="M41" s="5">
        <v>570000</v>
      </c>
      <c r="N41" s="25">
        <v>0.015</v>
      </c>
      <c r="O41" s="23">
        <f t="shared" si="3"/>
        <v>8550</v>
      </c>
      <c r="P41" s="5">
        <v>8550</v>
      </c>
      <c r="Q41" s="28">
        <v>0.8</v>
      </c>
      <c r="R41" s="23">
        <f t="shared" si="4"/>
        <v>6840</v>
      </c>
      <c r="S41" s="5"/>
      <c r="T41" s="5"/>
      <c r="U41" s="23">
        <f t="shared" si="5"/>
        <v>15390</v>
      </c>
      <c r="V41" s="5"/>
    </row>
    <row r="42" ht="28" customHeight="1" spans="1:22">
      <c r="A42" s="5">
        <v>304</v>
      </c>
      <c r="B42" s="11" t="s">
        <v>229</v>
      </c>
      <c r="C42" s="13" t="s">
        <v>32</v>
      </c>
      <c r="D42" s="16" t="s">
        <v>230</v>
      </c>
      <c r="E42" s="5" t="s">
        <v>231</v>
      </c>
      <c r="F42" s="14" t="s">
        <v>46</v>
      </c>
      <c r="G42" s="5" t="s">
        <v>232</v>
      </c>
      <c r="H42" s="5" t="s">
        <v>233</v>
      </c>
      <c r="I42" s="13" t="s">
        <v>234</v>
      </c>
      <c r="J42" s="5">
        <v>3</v>
      </c>
      <c r="K42" s="5">
        <v>2302</v>
      </c>
      <c r="L42" s="5">
        <v>88.12</v>
      </c>
      <c r="M42" s="5">
        <v>287000</v>
      </c>
      <c r="N42" s="25">
        <v>0.015</v>
      </c>
      <c r="O42" s="23">
        <f t="shared" si="3"/>
        <v>4305</v>
      </c>
      <c r="P42" s="5">
        <v>3055.83</v>
      </c>
      <c r="Q42" s="28">
        <v>0.5</v>
      </c>
      <c r="R42" s="23">
        <f t="shared" si="4"/>
        <v>1527.92</v>
      </c>
      <c r="S42" s="5"/>
      <c r="T42" s="5"/>
      <c r="U42" s="23">
        <f t="shared" si="5"/>
        <v>5832.92</v>
      </c>
      <c r="V42" s="5"/>
    </row>
    <row r="43" ht="28" customHeight="1" spans="1:22">
      <c r="A43" s="5">
        <v>305</v>
      </c>
      <c r="B43" s="11" t="s">
        <v>235</v>
      </c>
      <c r="C43" s="13" t="s">
        <v>32</v>
      </c>
      <c r="D43" s="16" t="s">
        <v>236</v>
      </c>
      <c r="E43" s="5" t="s">
        <v>237</v>
      </c>
      <c r="F43" s="14" t="s">
        <v>40</v>
      </c>
      <c r="G43" s="5" t="s">
        <v>238</v>
      </c>
      <c r="H43" s="5" t="s">
        <v>239</v>
      </c>
      <c r="I43" s="13" t="s">
        <v>240</v>
      </c>
      <c r="J43" s="5">
        <v>8</v>
      </c>
      <c r="K43" s="5">
        <v>405</v>
      </c>
      <c r="L43" s="5">
        <v>112.57</v>
      </c>
      <c r="M43" s="5">
        <v>520000</v>
      </c>
      <c r="N43" s="25">
        <v>0.015</v>
      </c>
      <c r="O43" s="23">
        <f t="shared" si="3"/>
        <v>7800</v>
      </c>
      <c r="P43" s="5">
        <v>7800</v>
      </c>
      <c r="Q43" s="28">
        <v>0.5</v>
      </c>
      <c r="R43" s="23">
        <f t="shared" si="4"/>
        <v>3900</v>
      </c>
      <c r="S43" s="5"/>
      <c r="T43" s="5"/>
      <c r="U43" s="23">
        <f t="shared" si="5"/>
        <v>11700</v>
      </c>
      <c r="V43" s="5"/>
    </row>
    <row r="44" ht="28" customHeight="1" spans="1:22">
      <c r="A44" s="5">
        <v>306</v>
      </c>
      <c r="B44" s="11" t="s">
        <v>241</v>
      </c>
      <c r="C44" s="13" t="s">
        <v>32</v>
      </c>
      <c r="D44" s="16" t="s">
        <v>242</v>
      </c>
      <c r="E44" s="13" t="s">
        <v>243</v>
      </c>
      <c r="F44" s="14" t="s">
        <v>113</v>
      </c>
      <c r="G44" s="5" t="s">
        <v>244</v>
      </c>
      <c r="H44" s="5" t="s">
        <v>182</v>
      </c>
      <c r="I44" s="13" t="s">
        <v>49</v>
      </c>
      <c r="J44" s="5">
        <v>6</v>
      </c>
      <c r="K44" s="5">
        <v>1503</v>
      </c>
      <c r="L44" s="5">
        <v>120.47</v>
      </c>
      <c r="M44" s="5">
        <v>600000</v>
      </c>
      <c r="N44" s="25">
        <v>0.015</v>
      </c>
      <c r="O44" s="23">
        <f t="shared" si="3"/>
        <v>9000</v>
      </c>
      <c r="P44" s="5">
        <v>9000</v>
      </c>
      <c r="Q44" s="28">
        <v>0.8</v>
      </c>
      <c r="R44" s="23">
        <f t="shared" si="4"/>
        <v>7200</v>
      </c>
      <c r="S44" s="5"/>
      <c r="T44" s="5"/>
      <c r="U44" s="23">
        <f t="shared" si="5"/>
        <v>16200</v>
      </c>
      <c r="V44" s="5"/>
    </row>
    <row r="45" ht="28" customHeight="1" spans="1:22">
      <c r="A45" s="5">
        <v>307</v>
      </c>
      <c r="B45" s="11" t="s">
        <v>245</v>
      </c>
      <c r="C45" s="13" t="s">
        <v>24</v>
      </c>
      <c r="D45" s="16" t="s">
        <v>246</v>
      </c>
      <c r="E45" s="13" t="s">
        <v>247</v>
      </c>
      <c r="F45" s="14" t="s">
        <v>248</v>
      </c>
      <c r="G45" s="5" t="s">
        <v>249</v>
      </c>
      <c r="H45" s="5" t="s">
        <v>250</v>
      </c>
      <c r="I45" s="13" t="s">
        <v>251</v>
      </c>
      <c r="J45" s="5">
        <v>27</v>
      </c>
      <c r="K45" s="5">
        <v>404</v>
      </c>
      <c r="L45" s="5">
        <v>142.95</v>
      </c>
      <c r="M45" s="5">
        <v>892323</v>
      </c>
      <c r="N45" s="25">
        <v>0.015</v>
      </c>
      <c r="O45" s="23">
        <f t="shared" si="3"/>
        <v>13384.85</v>
      </c>
      <c r="P45" s="5">
        <v>12279.68</v>
      </c>
      <c r="Q45" s="28">
        <v>0.5</v>
      </c>
      <c r="R45" s="23">
        <f t="shared" si="4"/>
        <v>6139.84</v>
      </c>
      <c r="S45" s="5"/>
      <c r="T45" s="5"/>
      <c r="U45" s="23">
        <f t="shared" si="5"/>
        <v>19524.69</v>
      </c>
      <c r="V45" s="5"/>
    </row>
    <row r="46" ht="28" customHeight="1" spans="1:22">
      <c r="A46" s="5">
        <v>308</v>
      </c>
      <c r="B46" s="11" t="s">
        <v>252</v>
      </c>
      <c r="C46" s="13" t="s">
        <v>32</v>
      </c>
      <c r="D46" s="16" t="s">
        <v>246</v>
      </c>
      <c r="E46" s="13" t="s">
        <v>253</v>
      </c>
      <c r="F46" s="14" t="s">
        <v>152</v>
      </c>
      <c r="G46" s="5" t="s">
        <v>254</v>
      </c>
      <c r="H46" s="5" t="s">
        <v>255</v>
      </c>
      <c r="I46" s="13" t="s">
        <v>37</v>
      </c>
      <c r="J46" s="5">
        <v>4</v>
      </c>
      <c r="K46" s="5">
        <v>202</v>
      </c>
      <c r="L46" s="5">
        <v>105.76</v>
      </c>
      <c r="M46" s="5">
        <v>395000</v>
      </c>
      <c r="N46" s="25">
        <v>0.015</v>
      </c>
      <c r="O46" s="23">
        <f t="shared" si="3"/>
        <v>5925</v>
      </c>
      <c r="P46" s="5">
        <v>6000</v>
      </c>
      <c r="Q46" s="28">
        <v>0.8</v>
      </c>
      <c r="R46" s="23">
        <f t="shared" si="4"/>
        <v>4800</v>
      </c>
      <c r="S46" s="5"/>
      <c r="T46" s="5"/>
      <c r="U46" s="23">
        <f t="shared" si="5"/>
        <v>10725</v>
      </c>
      <c r="V46" s="5"/>
    </row>
    <row r="47" ht="28" customHeight="1" spans="1:22">
      <c r="A47" s="5">
        <v>309</v>
      </c>
      <c r="B47" s="11" t="s">
        <v>256</v>
      </c>
      <c r="C47" s="13" t="s">
        <v>32</v>
      </c>
      <c r="D47" s="16" t="s">
        <v>246</v>
      </c>
      <c r="E47" s="13" t="s">
        <v>257</v>
      </c>
      <c r="F47" s="14" t="s">
        <v>258</v>
      </c>
      <c r="G47" s="5" t="s">
        <v>259</v>
      </c>
      <c r="H47" s="5" t="s">
        <v>260</v>
      </c>
      <c r="I47" s="13" t="s">
        <v>261</v>
      </c>
      <c r="J47" s="5">
        <v>1</v>
      </c>
      <c r="K47" s="5">
        <v>101</v>
      </c>
      <c r="L47" s="5">
        <v>96.82</v>
      </c>
      <c r="M47" s="5">
        <v>390000</v>
      </c>
      <c r="N47" s="25">
        <v>0.015</v>
      </c>
      <c r="O47" s="23">
        <f t="shared" si="3"/>
        <v>5850</v>
      </c>
      <c r="P47" s="5">
        <v>5850</v>
      </c>
      <c r="Q47" s="28">
        <v>0.5</v>
      </c>
      <c r="R47" s="23">
        <f t="shared" si="4"/>
        <v>2925</v>
      </c>
      <c r="S47" s="5"/>
      <c r="T47" s="5"/>
      <c r="U47" s="23">
        <f t="shared" si="5"/>
        <v>8775</v>
      </c>
      <c r="V47" s="5"/>
    </row>
    <row r="48" ht="28" customHeight="1" spans="1:22">
      <c r="A48" s="5">
        <v>310</v>
      </c>
      <c r="B48" s="11" t="s">
        <v>262</v>
      </c>
      <c r="C48" s="13" t="s">
        <v>32</v>
      </c>
      <c r="D48" s="16" t="s">
        <v>263</v>
      </c>
      <c r="E48" s="13" t="s">
        <v>264</v>
      </c>
      <c r="F48" s="14" t="s">
        <v>67</v>
      </c>
      <c r="G48" s="5" t="s">
        <v>265</v>
      </c>
      <c r="H48" s="5" t="s">
        <v>255</v>
      </c>
      <c r="I48" s="5" t="s">
        <v>49</v>
      </c>
      <c r="J48" s="5">
        <v>6</v>
      </c>
      <c r="K48" s="5">
        <v>203</v>
      </c>
      <c r="L48" s="5">
        <v>120.47</v>
      </c>
      <c r="M48" s="5">
        <v>692000</v>
      </c>
      <c r="N48" s="25">
        <v>0.015</v>
      </c>
      <c r="O48" s="23">
        <f t="shared" si="3"/>
        <v>10380</v>
      </c>
      <c r="P48" s="5">
        <v>10380</v>
      </c>
      <c r="Q48" s="28">
        <v>0.5</v>
      </c>
      <c r="R48" s="23">
        <f t="shared" si="4"/>
        <v>5190</v>
      </c>
      <c r="S48" s="5"/>
      <c r="T48" s="5"/>
      <c r="U48" s="23">
        <f t="shared" si="5"/>
        <v>15570</v>
      </c>
      <c r="V48" s="5"/>
    </row>
    <row r="49" ht="28" customHeight="1" spans="1:22">
      <c r="A49" s="5">
        <v>311</v>
      </c>
      <c r="B49" s="11" t="s">
        <v>266</v>
      </c>
      <c r="C49" s="13" t="s">
        <v>24</v>
      </c>
      <c r="D49" s="16" t="s">
        <v>267</v>
      </c>
      <c r="E49" s="13" t="s">
        <v>268</v>
      </c>
      <c r="F49" s="14" t="s">
        <v>219</v>
      </c>
      <c r="G49" s="5" t="s">
        <v>269</v>
      </c>
      <c r="H49" s="5" t="s">
        <v>270</v>
      </c>
      <c r="I49" s="13" t="s">
        <v>251</v>
      </c>
      <c r="J49" s="5">
        <v>22</v>
      </c>
      <c r="K49" s="5">
        <v>1202</v>
      </c>
      <c r="L49" s="5">
        <v>207.92</v>
      </c>
      <c r="M49" s="5">
        <v>1204694</v>
      </c>
      <c r="N49" s="25">
        <v>0.01</v>
      </c>
      <c r="O49" s="23">
        <f t="shared" si="3"/>
        <v>12046.94</v>
      </c>
      <c r="P49" s="5">
        <v>22104.48</v>
      </c>
      <c r="Q49" s="28">
        <v>0.5</v>
      </c>
      <c r="R49" s="23">
        <f t="shared" si="4"/>
        <v>11052.24</v>
      </c>
      <c r="S49" s="5"/>
      <c r="T49" s="5"/>
      <c r="U49" s="23">
        <f t="shared" si="5"/>
        <v>23099.18</v>
      </c>
      <c r="V49" s="5"/>
    </row>
    <row r="50" ht="28" customHeight="1" spans="1:22">
      <c r="A50" s="5">
        <v>312</v>
      </c>
      <c r="B50" s="11" t="s">
        <v>271</v>
      </c>
      <c r="C50" s="13" t="s">
        <v>32</v>
      </c>
      <c r="D50" s="16" t="s">
        <v>272</v>
      </c>
      <c r="E50" s="13" t="s">
        <v>273</v>
      </c>
      <c r="F50" s="14" t="s">
        <v>274</v>
      </c>
      <c r="G50" s="5" t="s">
        <v>275</v>
      </c>
      <c r="H50" s="5" t="s">
        <v>276</v>
      </c>
      <c r="I50" s="5" t="s">
        <v>277</v>
      </c>
      <c r="J50" s="5">
        <v>10</v>
      </c>
      <c r="K50" s="5">
        <v>602</v>
      </c>
      <c r="L50" s="5">
        <v>124.65</v>
      </c>
      <c r="M50" s="5">
        <v>620000</v>
      </c>
      <c r="N50" s="25">
        <v>0.015</v>
      </c>
      <c r="O50" s="23">
        <f t="shared" si="3"/>
        <v>9300</v>
      </c>
      <c r="P50" s="5">
        <v>9300</v>
      </c>
      <c r="Q50" s="28">
        <v>0.5</v>
      </c>
      <c r="R50" s="23">
        <f t="shared" si="4"/>
        <v>4650</v>
      </c>
      <c r="S50" s="5"/>
      <c r="T50" s="5"/>
      <c r="U50" s="23">
        <f t="shared" si="5"/>
        <v>13950</v>
      </c>
      <c r="V50" s="5"/>
    </row>
    <row r="51" ht="28" customHeight="1" spans="1:22">
      <c r="A51" s="5">
        <v>313</v>
      </c>
      <c r="B51" s="11" t="s">
        <v>278</v>
      </c>
      <c r="C51" s="13" t="s">
        <v>32</v>
      </c>
      <c r="D51" s="16" t="s">
        <v>279</v>
      </c>
      <c r="E51" s="13" t="s">
        <v>280</v>
      </c>
      <c r="F51" s="14" t="s">
        <v>281</v>
      </c>
      <c r="G51" s="5" t="s">
        <v>282</v>
      </c>
      <c r="H51" s="5" t="s">
        <v>283</v>
      </c>
      <c r="I51" s="13" t="s">
        <v>70</v>
      </c>
      <c r="J51" s="5">
        <v>2</v>
      </c>
      <c r="K51" s="5">
        <v>101</v>
      </c>
      <c r="L51" s="5">
        <v>132.17</v>
      </c>
      <c r="M51" s="5">
        <v>790000</v>
      </c>
      <c r="N51" s="25">
        <v>0.015</v>
      </c>
      <c r="O51" s="23">
        <f t="shared" si="3"/>
        <v>11850</v>
      </c>
      <c r="P51" s="5">
        <v>11285.72</v>
      </c>
      <c r="Q51" s="28">
        <v>0.5</v>
      </c>
      <c r="R51" s="23">
        <f t="shared" si="4"/>
        <v>5642.86</v>
      </c>
      <c r="S51" s="5"/>
      <c r="T51" s="5"/>
      <c r="U51" s="23">
        <f t="shared" si="5"/>
        <v>17492.86</v>
      </c>
      <c r="V51" s="5"/>
    </row>
    <row r="52" ht="28" customHeight="1" spans="1:22">
      <c r="A52" s="5">
        <v>314</v>
      </c>
      <c r="B52" s="11" t="s">
        <v>284</v>
      </c>
      <c r="C52" s="13" t="s">
        <v>32</v>
      </c>
      <c r="D52" s="16" t="s">
        <v>279</v>
      </c>
      <c r="E52" s="13" t="s">
        <v>285</v>
      </c>
      <c r="F52" s="14" t="s">
        <v>286</v>
      </c>
      <c r="G52" s="5" t="s">
        <v>287</v>
      </c>
      <c r="H52" s="5" t="s">
        <v>288</v>
      </c>
      <c r="I52" s="13" t="s">
        <v>234</v>
      </c>
      <c r="J52" s="5">
        <v>7</v>
      </c>
      <c r="K52" s="5">
        <v>1104</v>
      </c>
      <c r="L52" s="5">
        <v>117.51</v>
      </c>
      <c r="M52" s="5">
        <v>510000</v>
      </c>
      <c r="N52" s="25">
        <v>0.015</v>
      </c>
      <c r="O52" s="23">
        <f t="shared" si="3"/>
        <v>7650</v>
      </c>
      <c r="P52" s="5">
        <v>7650</v>
      </c>
      <c r="Q52" s="28">
        <v>0.5</v>
      </c>
      <c r="R52" s="23">
        <f t="shared" si="4"/>
        <v>3825</v>
      </c>
      <c r="S52" s="5"/>
      <c r="T52" s="5"/>
      <c r="U52" s="23">
        <f t="shared" si="5"/>
        <v>11475</v>
      </c>
      <c r="V52" s="5"/>
    </row>
    <row r="53" ht="28" customHeight="1" spans="1:22">
      <c r="A53" s="5">
        <v>315</v>
      </c>
      <c r="B53" s="11" t="s">
        <v>289</v>
      </c>
      <c r="C53" s="13" t="s">
        <v>32</v>
      </c>
      <c r="D53" s="16" t="s">
        <v>290</v>
      </c>
      <c r="E53" s="13" t="s">
        <v>291</v>
      </c>
      <c r="F53" s="14" t="s">
        <v>292</v>
      </c>
      <c r="G53" s="5" t="s">
        <v>293</v>
      </c>
      <c r="H53" s="5" t="s">
        <v>294</v>
      </c>
      <c r="I53" s="13" t="s">
        <v>43</v>
      </c>
      <c r="J53" s="5">
        <v>39</v>
      </c>
      <c r="K53" s="5">
        <v>304</v>
      </c>
      <c r="L53" s="5">
        <v>117.25</v>
      </c>
      <c r="M53" s="5">
        <v>0</v>
      </c>
      <c r="N53" s="25">
        <v>0.015</v>
      </c>
      <c r="O53" s="23">
        <f t="shared" si="3"/>
        <v>0</v>
      </c>
      <c r="P53" s="5">
        <v>0</v>
      </c>
      <c r="Q53" s="28">
        <v>0.8</v>
      </c>
      <c r="R53" s="23">
        <f t="shared" si="4"/>
        <v>0</v>
      </c>
      <c r="S53" s="5"/>
      <c r="T53" s="5"/>
      <c r="U53" s="23">
        <f t="shared" si="5"/>
        <v>0</v>
      </c>
      <c r="V53" s="13" t="s">
        <v>295</v>
      </c>
    </row>
    <row r="54" ht="28" customHeight="1" spans="1:22">
      <c r="A54" s="5">
        <v>316</v>
      </c>
      <c r="B54" s="11" t="s">
        <v>296</v>
      </c>
      <c r="C54" s="13" t="s">
        <v>32</v>
      </c>
      <c r="D54" s="16" t="s">
        <v>297</v>
      </c>
      <c r="E54" s="13" t="s">
        <v>298</v>
      </c>
      <c r="F54" s="14" t="s">
        <v>299</v>
      </c>
      <c r="G54" s="5" t="s">
        <v>300</v>
      </c>
      <c r="H54" s="5" t="s">
        <v>301</v>
      </c>
      <c r="I54" s="13" t="s">
        <v>277</v>
      </c>
      <c r="J54" s="5">
        <v>3</v>
      </c>
      <c r="K54" s="5">
        <v>206</v>
      </c>
      <c r="L54" s="5">
        <v>120.17</v>
      </c>
      <c r="M54" s="5">
        <v>600000</v>
      </c>
      <c r="N54" s="25">
        <v>0.015</v>
      </c>
      <c r="O54" s="23">
        <f t="shared" si="3"/>
        <v>9000</v>
      </c>
      <c r="P54" s="5">
        <v>9000</v>
      </c>
      <c r="Q54" s="28">
        <v>0.8</v>
      </c>
      <c r="R54" s="23">
        <f t="shared" si="4"/>
        <v>7200</v>
      </c>
      <c r="S54" s="5"/>
      <c r="T54" s="5"/>
      <c r="U54" s="23">
        <f t="shared" si="5"/>
        <v>16200</v>
      </c>
      <c r="V54" s="5"/>
    </row>
    <row r="55" ht="28" customHeight="1" spans="1:22">
      <c r="A55" s="5">
        <v>317</v>
      </c>
      <c r="B55" s="11" t="s">
        <v>302</v>
      </c>
      <c r="C55" s="13" t="s">
        <v>32</v>
      </c>
      <c r="D55" s="16" t="s">
        <v>297</v>
      </c>
      <c r="E55" s="13" t="s">
        <v>303</v>
      </c>
      <c r="F55" s="14" t="s">
        <v>125</v>
      </c>
      <c r="G55" s="5" t="s">
        <v>304</v>
      </c>
      <c r="H55" s="5" t="s">
        <v>305</v>
      </c>
      <c r="I55" s="5" t="s">
        <v>277</v>
      </c>
      <c r="J55" s="5">
        <v>1</v>
      </c>
      <c r="K55" s="5">
        <v>303</v>
      </c>
      <c r="L55" s="5">
        <v>112.57</v>
      </c>
      <c r="M55" s="5">
        <v>560000</v>
      </c>
      <c r="N55" s="25">
        <v>0.015</v>
      </c>
      <c r="O55" s="23">
        <f t="shared" si="3"/>
        <v>8400</v>
      </c>
      <c r="P55" s="5">
        <v>8400</v>
      </c>
      <c r="Q55" s="28">
        <v>0.5</v>
      </c>
      <c r="R55" s="23">
        <f t="shared" si="4"/>
        <v>4200</v>
      </c>
      <c r="S55" s="5"/>
      <c r="T55" s="5"/>
      <c r="U55" s="23">
        <f t="shared" si="5"/>
        <v>12600</v>
      </c>
      <c r="V55" s="5"/>
    </row>
    <row r="56" ht="28" customHeight="1" spans="1:22">
      <c r="A56" s="5">
        <v>318</v>
      </c>
      <c r="B56" s="11" t="s">
        <v>306</v>
      </c>
      <c r="C56" s="13" t="s">
        <v>32</v>
      </c>
      <c r="D56" s="16" t="s">
        <v>307</v>
      </c>
      <c r="E56" s="13" t="s">
        <v>308</v>
      </c>
      <c r="F56" s="14" t="s">
        <v>309</v>
      </c>
      <c r="G56" s="5" t="s">
        <v>310</v>
      </c>
      <c r="H56" s="5" t="s">
        <v>311</v>
      </c>
      <c r="I56" s="5" t="s">
        <v>70</v>
      </c>
      <c r="J56" s="5">
        <v>3</v>
      </c>
      <c r="K56" s="5">
        <v>1802</v>
      </c>
      <c r="L56" s="5">
        <v>126.8</v>
      </c>
      <c r="M56" s="5">
        <v>445000</v>
      </c>
      <c r="N56" s="25">
        <v>0.015</v>
      </c>
      <c r="O56" s="23">
        <f t="shared" si="3"/>
        <v>6675</v>
      </c>
      <c r="P56" s="5">
        <v>8152.51</v>
      </c>
      <c r="Q56" s="28">
        <v>0.5</v>
      </c>
      <c r="R56" s="23">
        <f t="shared" si="4"/>
        <v>4076.26</v>
      </c>
      <c r="S56" s="28">
        <v>0.01</v>
      </c>
      <c r="T56" s="5">
        <v>4450</v>
      </c>
      <c r="U56" s="23">
        <f t="shared" si="5"/>
        <v>15201.26</v>
      </c>
      <c r="V56" s="5"/>
    </row>
    <row r="57" ht="28" customHeight="1" spans="1:22">
      <c r="A57" s="5">
        <v>319</v>
      </c>
      <c r="B57" s="11" t="s">
        <v>312</v>
      </c>
      <c r="C57" s="13" t="s">
        <v>32</v>
      </c>
      <c r="D57" s="16" t="s">
        <v>313</v>
      </c>
      <c r="E57" s="13" t="s">
        <v>314</v>
      </c>
      <c r="F57" s="14" t="s">
        <v>315</v>
      </c>
      <c r="G57" s="5" t="s">
        <v>316</v>
      </c>
      <c r="H57" s="5" t="s">
        <v>260</v>
      </c>
      <c r="I57" s="13" t="s">
        <v>43</v>
      </c>
      <c r="J57" s="5">
        <v>26</v>
      </c>
      <c r="K57" s="5">
        <v>604</v>
      </c>
      <c r="L57" s="5">
        <v>130.61</v>
      </c>
      <c r="M57" s="5">
        <v>630000</v>
      </c>
      <c r="N57" s="25">
        <v>0.015</v>
      </c>
      <c r="O57" s="23">
        <f t="shared" si="3"/>
        <v>9450</v>
      </c>
      <c r="P57" s="5">
        <v>9000</v>
      </c>
      <c r="Q57" s="28">
        <v>0.8</v>
      </c>
      <c r="R57" s="23">
        <f t="shared" si="4"/>
        <v>7200</v>
      </c>
      <c r="S57" s="5"/>
      <c r="T57" s="5"/>
      <c r="U57" s="23">
        <f t="shared" si="5"/>
        <v>16650</v>
      </c>
      <c r="V57" s="5"/>
    </row>
    <row r="58" ht="28" customHeight="1" spans="1:22">
      <c r="A58" s="5">
        <v>320</v>
      </c>
      <c r="B58" s="11" t="s">
        <v>317</v>
      </c>
      <c r="C58" s="13" t="s">
        <v>32</v>
      </c>
      <c r="D58" s="16" t="s">
        <v>318</v>
      </c>
      <c r="E58" s="13" t="s">
        <v>319</v>
      </c>
      <c r="F58" s="14" t="s">
        <v>320</v>
      </c>
      <c r="G58" s="5" t="s">
        <v>321</v>
      </c>
      <c r="H58" s="5" t="s">
        <v>322</v>
      </c>
      <c r="I58" s="13" t="s">
        <v>323</v>
      </c>
      <c r="J58" s="5">
        <v>18</v>
      </c>
      <c r="K58" s="5">
        <v>302</v>
      </c>
      <c r="L58" s="5">
        <v>62.15</v>
      </c>
      <c r="M58" s="5">
        <v>140000</v>
      </c>
      <c r="N58" s="25">
        <v>0.015</v>
      </c>
      <c r="O58" s="23">
        <f t="shared" si="3"/>
        <v>2100</v>
      </c>
      <c r="P58" s="5">
        <v>4200</v>
      </c>
      <c r="Q58" s="28">
        <v>0.5</v>
      </c>
      <c r="R58" s="23">
        <f t="shared" si="4"/>
        <v>2100</v>
      </c>
      <c r="S58" s="5"/>
      <c r="T58" s="5"/>
      <c r="U58" s="23">
        <f t="shared" si="5"/>
        <v>4200</v>
      </c>
      <c r="V58" s="5"/>
    </row>
    <row r="59" ht="28" customHeight="1" spans="1:22">
      <c r="A59" s="5">
        <v>321</v>
      </c>
      <c r="B59" s="11" t="s">
        <v>324</v>
      </c>
      <c r="C59" s="13" t="s">
        <v>32</v>
      </c>
      <c r="D59" s="16" t="s">
        <v>318</v>
      </c>
      <c r="E59" s="13" t="s">
        <v>325</v>
      </c>
      <c r="F59" s="14" t="s">
        <v>326</v>
      </c>
      <c r="G59" s="5" t="s">
        <v>327</v>
      </c>
      <c r="H59" s="5" t="s">
        <v>328</v>
      </c>
      <c r="I59" s="13" t="s">
        <v>121</v>
      </c>
      <c r="J59" s="5">
        <v>16</v>
      </c>
      <c r="K59" s="5">
        <v>304</v>
      </c>
      <c r="L59" s="5">
        <v>124.58</v>
      </c>
      <c r="M59" s="5">
        <v>490000</v>
      </c>
      <c r="N59" s="25">
        <v>0.015</v>
      </c>
      <c r="O59" s="23">
        <f t="shared" si="3"/>
        <v>7350</v>
      </c>
      <c r="P59" s="5">
        <v>7350</v>
      </c>
      <c r="Q59" s="28">
        <v>0.8</v>
      </c>
      <c r="R59" s="23">
        <f t="shared" si="4"/>
        <v>5880</v>
      </c>
      <c r="S59" s="5"/>
      <c r="T59" s="5"/>
      <c r="U59" s="23">
        <f t="shared" si="5"/>
        <v>13230</v>
      </c>
      <c r="V59" s="5"/>
    </row>
    <row r="60" ht="28" customHeight="1" spans="1:22">
      <c r="A60" s="5">
        <v>322</v>
      </c>
      <c r="B60" s="11" t="s">
        <v>329</v>
      </c>
      <c r="C60" s="13" t="s">
        <v>24</v>
      </c>
      <c r="D60" s="16" t="s">
        <v>318</v>
      </c>
      <c r="E60" s="13" t="s">
        <v>330</v>
      </c>
      <c r="F60" s="14" t="s">
        <v>331</v>
      </c>
      <c r="G60" s="5" t="s">
        <v>332</v>
      </c>
      <c r="H60" s="5" t="s">
        <v>225</v>
      </c>
      <c r="I60" s="13" t="s">
        <v>30</v>
      </c>
      <c r="J60" s="5">
        <v>23</v>
      </c>
      <c r="K60" s="5">
        <v>1403</v>
      </c>
      <c r="L60" s="5">
        <v>124.97</v>
      </c>
      <c r="M60" s="5">
        <v>831573</v>
      </c>
      <c r="N60" s="25">
        <v>0.015</v>
      </c>
      <c r="O60" s="23">
        <f t="shared" si="3"/>
        <v>12473.6</v>
      </c>
      <c r="P60" s="5">
        <v>11443.66</v>
      </c>
      <c r="Q60" s="28">
        <v>0.8</v>
      </c>
      <c r="R60" s="23">
        <f t="shared" si="4"/>
        <v>9154.93</v>
      </c>
      <c r="S60" s="5"/>
      <c r="T60" s="5"/>
      <c r="U60" s="23">
        <v>21628.52</v>
      </c>
      <c r="V60" s="5"/>
    </row>
    <row r="61" ht="28" customHeight="1" spans="1:22">
      <c r="A61" s="5">
        <v>323</v>
      </c>
      <c r="B61" s="11" t="s">
        <v>333</v>
      </c>
      <c r="C61" s="13" t="s">
        <v>32</v>
      </c>
      <c r="D61" s="16" t="s">
        <v>334</v>
      </c>
      <c r="E61" s="13" t="s">
        <v>335</v>
      </c>
      <c r="F61" s="14" t="s">
        <v>286</v>
      </c>
      <c r="G61" s="5" t="s">
        <v>336</v>
      </c>
      <c r="H61" s="5" t="s">
        <v>337</v>
      </c>
      <c r="I61" s="13" t="s">
        <v>43</v>
      </c>
      <c r="J61" s="5">
        <v>6</v>
      </c>
      <c r="K61" s="5">
        <v>1708</v>
      </c>
      <c r="L61" s="5">
        <v>160.67</v>
      </c>
      <c r="M61" s="5">
        <v>635000</v>
      </c>
      <c r="N61" s="25">
        <v>0.01</v>
      </c>
      <c r="O61" s="23">
        <f t="shared" si="3"/>
        <v>6350</v>
      </c>
      <c r="P61" s="5">
        <v>9525</v>
      </c>
      <c r="Q61" s="28">
        <v>0.5</v>
      </c>
      <c r="R61" s="23">
        <f t="shared" si="4"/>
        <v>4762.5</v>
      </c>
      <c r="S61" s="5"/>
      <c r="T61" s="5"/>
      <c r="U61" s="23">
        <f t="shared" si="5"/>
        <v>11112.5</v>
      </c>
      <c r="V61" s="5"/>
    </row>
    <row r="62" ht="28" customHeight="1" spans="1:22">
      <c r="A62" s="5">
        <v>324</v>
      </c>
      <c r="B62" s="11" t="s">
        <v>338</v>
      </c>
      <c r="C62" s="13" t="s">
        <v>32</v>
      </c>
      <c r="D62" s="16" t="s">
        <v>339</v>
      </c>
      <c r="E62" s="13" t="s">
        <v>340</v>
      </c>
      <c r="F62" s="14" t="s">
        <v>40</v>
      </c>
      <c r="G62" s="5" t="s">
        <v>341</v>
      </c>
      <c r="H62" s="5" t="s">
        <v>342</v>
      </c>
      <c r="I62" s="13" t="s">
        <v>43</v>
      </c>
      <c r="J62" s="5">
        <v>5</v>
      </c>
      <c r="K62" s="5">
        <v>1703</v>
      </c>
      <c r="L62" s="5">
        <v>166.48</v>
      </c>
      <c r="M62" s="5">
        <v>650000</v>
      </c>
      <c r="N62" s="25">
        <v>0.01</v>
      </c>
      <c r="O62" s="23">
        <f t="shared" si="3"/>
        <v>6500</v>
      </c>
      <c r="P62" s="5">
        <v>9750</v>
      </c>
      <c r="Q62" s="28">
        <v>0.5</v>
      </c>
      <c r="R62" s="23">
        <f t="shared" si="4"/>
        <v>4875</v>
      </c>
      <c r="S62" s="5"/>
      <c r="T62" s="5"/>
      <c r="U62" s="23">
        <f t="shared" si="5"/>
        <v>11375</v>
      </c>
      <c r="V62" s="5"/>
    </row>
    <row r="63" ht="28" customHeight="1" spans="1:22">
      <c r="A63" s="5">
        <v>325</v>
      </c>
      <c r="B63" s="11" t="s">
        <v>343</v>
      </c>
      <c r="C63" s="13" t="s">
        <v>32</v>
      </c>
      <c r="D63" s="16" t="s">
        <v>339</v>
      </c>
      <c r="E63" s="13" t="s">
        <v>344</v>
      </c>
      <c r="F63" s="14" t="s">
        <v>89</v>
      </c>
      <c r="G63" s="5" t="s">
        <v>345</v>
      </c>
      <c r="H63" s="5" t="s">
        <v>346</v>
      </c>
      <c r="I63" s="13" t="s">
        <v>43</v>
      </c>
      <c r="J63" s="5">
        <v>23</v>
      </c>
      <c r="K63" s="5">
        <v>503</v>
      </c>
      <c r="L63" s="5">
        <v>127.15</v>
      </c>
      <c r="M63" s="5">
        <v>615000</v>
      </c>
      <c r="N63" s="25">
        <v>0.015</v>
      </c>
      <c r="O63" s="23">
        <f t="shared" si="3"/>
        <v>9225</v>
      </c>
      <c r="P63" s="5">
        <v>9225</v>
      </c>
      <c r="Q63" s="28">
        <v>0.5</v>
      </c>
      <c r="R63" s="23">
        <f t="shared" si="4"/>
        <v>4612.5</v>
      </c>
      <c r="S63" s="5"/>
      <c r="T63" s="5"/>
      <c r="U63" s="23">
        <f t="shared" si="5"/>
        <v>13837.5</v>
      </c>
      <c r="V63" s="5"/>
    </row>
    <row r="64" ht="28" customHeight="1" spans="1:22">
      <c r="A64" s="5">
        <v>326</v>
      </c>
      <c r="B64" s="11" t="s">
        <v>347</v>
      </c>
      <c r="C64" s="13" t="s">
        <v>32</v>
      </c>
      <c r="D64" s="16" t="s">
        <v>348</v>
      </c>
      <c r="E64" s="13" t="s">
        <v>349</v>
      </c>
      <c r="F64" s="14" t="s">
        <v>350</v>
      </c>
      <c r="G64" s="5" t="s">
        <v>351</v>
      </c>
      <c r="H64" s="5" t="s">
        <v>352</v>
      </c>
      <c r="I64" s="13" t="s">
        <v>109</v>
      </c>
      <c r="J64" s="5">
        <v>2</v>
      </c>
      <c r="K64" s="5">
        <v>1606</v>
      </c>
      <c r="L64" s="5">
        <v>131.76</v>
      </c>
      <c r="M64" s="5">
        <v>600000</v>
      </c>
      <c r="N64" s="25">
        <v>0.015</v>
      </c>
      <c r="O64" s="23">
        <f t="shared" si="3"/>
        <v>9000</v>
      </c>
      <c r="P64" s="5">
        <v>9000</v>
      </c>
      <c r="Q64" s="28">
        <v>0.5</v>
      </c>
      <c r="R64" s="23">
        <f t="shared" si="4"/>
        <v>4500</v>
      </c>
      <c r="S64" s="5"/>
      <c r="T64" s="5"/>
      <c r="U64" s="23">
        <f t="shared" si="5"/>
        <v>13500</v>
      </c>
      <c r="V64" s="5"/>
    </row>
    <row r="65" ht="28" customHeight="1" spans="1:22">
      <c r="A65" s="5">
        <v>327</v>
      </c>
      <c r="B65" s="11" t="s">
        <v>353</v>
      </c>
      <c r="C65" s="13" t="s">
        <v>32</v>
      </c>
      <c r="D65" s="16" t="s">
        <v>354</v>
      </c>
      <c r="E65" s="5" t="s">
        <v>355</v>
      </c>
      <c r="F65" s="14" t="s">
        <v>356</v>
      </c>
      <c r="G65" s="5" t="s">
        <v>357</v>
      </c>
      <c r="H65" s="5" t="s">
        <v>358</v>
      </c>
      <c r="I65" s="13" t="s">
        <v>176</v>
      </c>
      <c r="J65" s="5">
        <v>2</v>
      </c>
      <c r="K65" s="5">
        <v>501</v>
      </c>
      <c r="L65" s="5">
        <v>109.49</v>
      </c>
      <c r="M65" s="5">
        <v>675000</v>
      </c>
      <c r="N65" s="25">
        <v>0.015</v>
      </c>
      <c r="O65" s="23">
        <f t="shared" si="3"/>
        <v>10125</v>
      </c>
      <c r="P65" s="5">
        <v>13500</v>
      </c>
      <c r="Q65" s="28">
        <v>0.5</v>
      </c>
      <c r="R65" s="23">
        <f t="shared" si="4"/>
        <v>6750</v>
      </c>
      <c r="S65" s="5"/>
      <c r="T65" s="5"/>
      <c r="U65" s="23">
        <f t="shared" si="5"/>
        <v>16875</v>
      </c>
      <c r="V65" s="5"/>
    </row>
    <row r="66" ht="28" customHeight="1" spans="1:22">
      <c r="A66" s="5">
        <v>328</v>
      </c>
      <c r="B66" s="11" t="s">
        <v>359</v>
      </c>
      <c r="C66" s="13" t="s">
        <v>32</v>
      </c>
      <c r="D66" s="16" t="s">
        <v>360</v>
      </c>
      <c r="E66" s="13" t="s">
        <v>361</v>
      </c>
      <c r="F66" s="14" t="s">
        <v>362</v>
      </c>
      <c r="G66" s="5" t="s">
        <v>363</v>
      </c>
      <c r="H66" s="5" t="s">
        <v>364</v>
      </c>
      <c r="I66" s="5" t="s">
        <v>277</v>
      </c>
      <c r="J66" s="5">
        <v>15</v>
      </c>
      <c r="K66" s="5">
        <v>203</v>
      </c>
      <c r="L66" s="5">
        <v>137.89</v>
      </c>
      <c r="M66" s="5">
        <v>689450</v>
      </c>
      <c r="N66" s="25">
        <v>0.015</v>
      </c>
      <c r="O66" s="23">
        <f t="shared" si="3"/>
        <v>10341.75</v>
      </c>
      <c r="P66" s="5">
        <v>10341.75</v>
      </c>
      <c r="Q66" s="28">
        <v>0.5</v>
      </c>
      <c r="R66" s="23">
        <f t="shared" si="4"/>
        <v>5170.88</v>
      </c>
      <c r="S66" s="5"/>
      <c r="T66" s="5"/>
      <c r="U66" s="23">
        <f t="shared" si="5"/>
        <v>15512.63</v>
      </c>
      <c r="V66" s="5"/>
    </row>
    <row r="67" ht="28" customHeight="1" spans="1:22">
      <c r="A67" s="5">
        <v>329</v>
      </c>
      <c r="B67" s="11" t="s">
        <v>365</v>
      </c>
      <c r="C67" s="13" t="s">
        <v>32</v>
      </c>
      <c r="D67" s="16" t="s">
        <v>366</v>
      </c>
      <c r="E67" s="13" t="s">
        <v>367</v>
      </c>
      <c r="F67" s="14" t="s">
        <v>40</v>
      </c>
      <c r="G67" s="5" t="s">
        <v>368</v>
      </c>
      <c r="H67" s="5" t="s">
        <v>358</v>
      </c>
      <c r="I67" s="5" t="s">
        <v>369</v>
      </c>
      <c r="J67" s="5">
        <v>3</v>
      </c>
      <c r="K67" s="5">
        <v>603</v>
      </c>
      <c r="L67" s="5">
        <v>92.57</v>
      </c>
      <c r="M67" s="5">
        <v>362000</v>
      </c>
      <c r="N67" s="25">
        <v>0.015</v>
      </c>
      <c r="O67" s="23">
        <f t="shared" si="3"/>
        <v>5430</v>
      </c>
      <c r="P67" s="5">
        <v>6080.93</v>
      </c>
      <c r="Q67" s="28">
        <v>0.5</v>
      </c>
      <c r="R67" s="23">
        <f t="shared" si="4"/>
        <v>3040.47</v>
      </c>
      <c r="S67" s="5"/>
      <c r="T67" s="5"/>
      <c r="U67" s="23">
        <f t="shared" si="5"/>
        <v>8470.47</v>
      </c>
      <c r="V67" s="5"/>
    </row>
    <row r="68" ht="28" customHeight="1" spans="1:22">
      <c r="A68" s="5">
        <v>330</v>
      </c>
      <c r="B68" s="11" t="s">
        <v>370</v>
      </c>
      <c r="C68" s="13" t="s">
        <v>32</v>
      </c>
      <c r="D68" s="16" t="s">
        <v>371</v>
      </c>
      <c r="E68" s="13" t="s">
        <v>372</v>
      </c>
      <c r="F68" s="14" t="s">
        <v>52</v>
      </c>
      <c r="G68" s="5" t="s">
        <v>373</v>
      </c>
      <c r="H68" s="5" t="s">
        <v>374</v>
      </c>
      <c r="I68" s="13" t="s">
        <v>135</v>
      </c>
      <c r="J68" s="5" t="s">
        <v>375</v>
      </c>
      <c r="K68" s="5">
        <v>1004</v>
      </c>
      <c r="L68" s="5">
        <v>109.55</v>
      </c>
      <c r="M68" s="5">
        <v>685000</v>
      </c>
      <c r="N68" s="25">
        <v>0.015</v>
      </c>
      <c r="O68" s="23">
        <f t="shared" si="3"/>
        <v>10275</v>
      </c>
      <c r="P68" s="5">
        <v>13700</v>
      </c>
      <c r="Q68" s="28">
        <v>0.5</v>
      </c>
      <c r="R68" s="23">
        <f t="shared" si="4"/>
        <v>6850</v>
      </c>
      <c r="S68" s="5"/>
      <c r="T68" s="5"/>
      <c r="U68" s="23">
        <f t="shared" si="5"/>
        <v>17125</v>
      </c>
      <c r="V68" s="5"/>
    </row>
    <row r="69" ht="28" customHeight="1" spans="1:22">
      <c r="A69" s="5">
        <v>331</v>
      </c>
      <c r="B69" s="11" t="s">
        <v>376</v>
      </c>
      <c r="C69" s="13" t="s">
        <v>32</v>
      </c>
      <c r="D69" s="16" t="s">
        <v>377</v>
      </c>
      <c r="E69" s="13" t="s">
        <v>378</v>
      </c>
      <c r="F69" s="14" t="s">
        <v>379</v>
      </c>
      <c r="G69" s="5" t="s">
        <v>380</v>
      </c>
      <c r="H69" s="5" t="s">
        <v>381</v>
      </c>
      <c r="I69" s="13" t="s">
        <v>382</v>
      </c>
      <c r="J69" s="5">
        <v>1</v>
      </c>
      <c r="K69" s="5">
        <v>302</v>
      </c>
      <c r="L69" s="5">
        <v>98.92</v>
      </c>
      <c r="M69" s="5">
        <v>482000</v>
      </c>
      <c r="N69" s="25">
        <v>0.015</v>
      </c>
      <c r="O69" s="23">
        <f>ROUND(M69*N69,2)</f>
        <v>7230</v>
      </c>
      <c r="P69" s="5">
        <v>7230</v>
      </c>
      <c r="Q69" s="28">
        <v>0.5</v>
      </c>
      <c r="R69" s="23">
        <f>ROUND(P69*Q69,2)</f>
        <v>3615</v>
      </c>
      <c r="S69" s="5"/>
      <c r="T69" s="5"/>
      <c r="U69" s="23">
        <f>ROUND(O69+R69+T69,2)</f>
        <v>10845</v>
      </c>
      <c r="V69" s="5"/>
    </row>
    <row r="70" ht="28" customHeight="1" spans="1:22">
      <c r="A70" s="5">
        <v>332</v>
      </c>
      <c r="B70" s="11" t="s">
        <v>383</v>
      </c>
      <c r="C70" s="13" t="s">
        <v>32</v>
      </c>
      <c r="D70" s="16" t="s">
        <v>377</v>
      </c>
      <c r="E70" s="13" t="s">
        <v>384</v>
      </c>
      <c r="F70" s="14" t="s">
        <v>385</v>
      </c>
      <c r="G70" s="5" t="s">
        <v>386</v>
      </c>
      <c r="H70" s="5" t="s">
        <v>387</v>
      </c>
      <c r="I70" s="5" t="s">
        <v>277</v>
      </c>
      <c r="J70" s="5">
        <v>5</v>
      </c>
      <c r="K70" s="5">
        <v>708</v>
      </c>
      <c r="L70" s="5">
        <v>92.65</v>
      </c>
      <c r="M70" s="5">
        <v>510000</v>
      </c>
      <c r="N70" s="25">
        <v>0.015</v>
      </c>
      <c r="O70" s="23">
        <f>ROUND(M70*N70,2)</f>
        <v>7650</v>
      </c>
      <c r="P70" s="5">
        <v>7650</v>
      </c>
      <c r="Q70" s="28">
        <v>0.5</v>
      </c>
      <c r="R70" s="23">
        <f>ROUND(P70*Q70,2)</f>
        <v>3825</v>
      </c>
      <c r="S70" s="5"/>
      <c r="T70" s="5"/>
      <c r="U70" s="23">
        <f>ROUND(O70+R70+T70,2)</f>
        <v>11475</v>
      </c>
      <c r="V70" s="5"/>
    </row>
    <row r="71" ht="28" customHeight="1" spans="1:22">
      <c r="A71" s="5">
        <v>333</v>
      </c>
      <c r="B71" s="11" t="s">
        <v>388</v>
      </c>
      <c r="C71" s="13" t="s">
        <v>32</v>
      </c>
      <c r="D71" s="16" t="s">
        <v>377</v>
      </c>
      <c r="E71" s="13" t="s">
        <v>389</v>
      </c>
      <c r="F71" s="14" t="s">
        <v>390</v>
      </c>
      <c r="G71" s="5" t="s">
        <v>74</v>
      </c>
      <c r="H71" s="5" t="s">
        <v>391</v>
      </c>
      <c r="I71" s="13" t="s">
        <v>277</v>
      </c>
      <c r="J71" s="5">
        <v>12</v>
      </c>
      <c r="K71" s="5">
        <v>103</v>
      </c>
      <c r="L71" s="5">
        <v>125.43</v>
      </c>
      <c r="M71" s="5">
        <v>700000</v>
      </c>
      <c r="N71" s="25">
        <v>0.015</v>
      </c>
      <c r="O71" s="23">
        <f>ROUND(M71*N71,2)</f>
        <v>10500</v>
      </c>
      <c r="P71" s="5">
        <v>10500</v>
      </c>
      <c r="Q71" s="28">
        <v>0.5</v>
      </c>
      <c r="R71" s="23">
        <f>ROUND(P71*Q71,2)</f>
        <v>5250</v>
      </c>
      <c r="S71" s="5"/>
      <c r="T71" s="5"/>
      <c r="U71" s="23">
        <f>ROUND(O71+R71+T71,2)</f>
        <v>15750</v>
      </c>
      <c r="V71" s="5"/>
    </row>
    <row r="72" ht="28" customHeight="1" spans="1:22">
      <c r="A72" s="5">
        <v>334</v>
      </c>
      <c r="B72" s="11" t="s">
        <v>392</v>
      </c>
      <c r="C72" s="13" t="s">
        <v>32</v>
      </c>
      <c r="D72" s="16" t="s">
        <v>393</v>
      </c>
      <c r="E72" s="13" t="s">
        <v>394</v>
      </c>
      <c r="F72" s="14" t="s">
        <v>40</v>
      </c>
      <c r="G72" s="5" t="s">
        <v>395</v>
      </c>
      <c r="H72" s="5" t="s">
        <v>396</v>
      </c>
      <c r="I72" s="5" t="s">
        <v>70</v>
      </c>
      <c r="J72" s="5">
        <v>4</v>
      </c>
      <c r="K72" s="5">
        <v>604</v>
      </c>
      <c r="L72" s="5">
        <v>132.17</v>
      </c>
      <c r="M72" s="5">
        <v>440000</v>
      </c>
      <c r="N72" s="25">
        <v>0.015</v>
      </c>
      <c r="O72" s="23">
        <f>ROUND(M72*N72,2)</f>
        <v>6600</v>
      </c>
      <c r="P72" s="5">
        <v>8404.5</v>
      </c>
      <c r="Q72" s="28">
        <v>0.5</v>
      </c>
      <c r="R72" s="23">
        <f>ROUND(P72*Q72,2)</f>
        <v>4202.25</v>
      </c>
      <c r="S72" s="5"/>
      <c r="T72" s="5"/>
      <c r="U72" s="23">
        <f>ROUND(O72+R72+T72,2)</f>
        <v>10802.25</v>
      </c>
      <c r="V72" s="5"/>
    </row>
    <row r="73" ht="28" customHeight="1" spans="1:22">
      <c r="A73" s="5">
        <v>335</v>
      </c>
      <c r="B73" s="11" t="s">
        <v>397</v>
      </c>
      <c r="C73" s="13" t="s">
        <v>32</v>
      </c>
      <c r="D73" s="16" t="s">
        <v>398</v>
      </c>
      <c r="E73" s="5" t="s">
        <v>399</v>
      </c>
      <c r="F73" s="14" t="s">
        <v>152</v>
      </c>
      <c r="G73" s="5" t="s">
        <v>400</v>
      </c>
      <c r="H73" s="5" t="s">
        <v>387</v>
      </c>
      <c r="I73" s="13" t="s">
        <v>234</v>
      </c>
      <c r="J73" s="5">
        <v>4</v>
      </c>
      <c r="K73" s="5">
        <v>2203</v>
      </c>
      <c r="L73" s="5">
        <v>104.65</v>
      </c>
      <c r="M73" s="5">
        <v>405000</v>
      </c>
      <c r="N73" s="25">
        <v>0.015</v>
      </c>
      <c r="O73" s="23">
        <f>ROUND(M73*N73,2)</f>
        <v>6075</v>
      </c>
      <c r="P73" s="5">
        <v>8100</v>
      </c>
      <c r="Q73" s="28">
        <v>0.5</v>
      </c>
      <c r="R73" s="23">
        <f>ROUND(P73*Q73,2)</f>
        <v>4050</v>
      </c>
      <c r="S73" s="5"/>
      <c r="T73" s="5"/>
      <c r="U73" s="23">
        <f>ROUND(O73+R73+T73,2)</f>
        <v>10125</v>
      </c>
      <c r="V73" s="5"/>
    </row>
    <row r="74" ht="28" customHeight="1" spans="1:22">
      <c r="A74" s="5">
        <v>336</v>
      </c>
      <c r="B74" s="11" t="s">
        <v>401</v>
      </c>
      <c r="C74" s="13" t="s">
        <v>24</v>
      </c>
      <c r="D74" s="16" t="s">
        <v>398</v>
      </c>
      <c r="E74" s="13" t="s">
        <v>402</v>
      </c>
      <c r="F74" s="14" t="s">
        <v>403</v>
      </c>
      <c r="G74" s="5" t="s">
        <v>404</v>
      </c>
      <c r="H74" s="5" t="s">
        <v>405</v>
      </c>
      <c r="I74" s="13" t="s">
        <v>406</v>
      </c>
      <c r="J74" s="5">
        <v>17</v>
      </c>
      <c r="K74" s="5">
        <v>1701</v>
      </c>
      <c r="L74" s="5">
        <v>124.96</v>
      </c>
      <c r="M74" s="5">
        <v>857258</v>
      </c>
      <c r="N74" s="25">
        <v>0.015</v>
      </c>
      <c r="O74" s="23">
        <f>ROUND(M74*N74,2)</f>
        <v>12858.87</v>
      </c>
      <c r="P74" s="5">
        <v>11797.13</v>
      </c>
      <c r="Q74" s="28">
        <v>0.8</v>
      </c>
      <c r="R74" s="23">
        <f>ROUND(P74*Q74,2)</f>
        <v>9437.7</v>
      </c>
      <c r="S74" s="5"/>
      <c r="T74" s="5"/>
      <c r="U74" s="23">
        <f>ROUND(O74+R74+T74,2)</f>
        <v>22296.57</v>
      </c>
      <c r="V74" s="5"/>
    </row>
    <row r="75" ht="28" customHeight="1" spans="1:22">
      <c r="A75" s="5">
        <v>337</v>
      </c>
      <c r="B75" s="11" t="s">
        <v>407</v>
      </c>
      <c r="C75" s="13" t="s">
        <v>32</v>
      </c>
      <c r="D75" s="16" t="s">
        <v>408</v>
      </c>
      <c r="E75" s="13" t="s">
        <v>409</v>
      </c>
      <c r="F75" s="14" t="s">
        <v>199</v>
      </c>
      <c r="G75" s="5" t="s">
        <v>410</v>
      </c>
      <c r="H75" s="5" t="s">
        <v>411</v>
      </c>
      <c r="I75" s="5" t="s">
        <v>277</v>
      </c>
      <c r="J75" s="5">
        <v>6</v>
      </c>
      <c r="K75" s="5">
        <v>901</v>
      </c>
      <c r="L75" s="5">
        <v>120.47</v>
      </c>
      <c r="M75" s="5">
        <v>760000</v>
      </c>
      <c r="N75" s="25">
        <v>0.015</v>
      </c>
      <c r="O75" s="23">
        <f>ROUND(M75*N75,2)</f>
        <v>11400</v>
      </c>
      <c r="P75" s="5">
        <v>11400</v>
      </c>
      <c r="Q75" s="28">
        <v>0.5</v>
      </c>
      <c r="R75" s="23">
        <f>ROUND(P75*Q75,2)</f>
        <v>5700</v>
      </c>
      <c r="S75" s="5"/>
      <c r="T75" s="5"/>
      <c r="U75" s="23">
        <f>ROUND(O75+R75+T75,2)</f>
        <v>17100</v>
      </c>
      <c r="V75" s="5"/>
    </row>
    <row r="76" ht="28" customHeight="1" spans="1:22">
      <c r="A76" s="5">
        <v>338</v>
      </c>
      <c r="B76" s="11" t="s">
        <v>412</v>
      </c>
      <c r="C76" s="13" t="s">
        <v>32</v>
      </c>
      <c r="D76" s="16" t="s">
        <v>408</v>
      </c>
      <c r="E76" s="13" t="s">
        <v>413</v>
      </c>
      <c r="F76" s="14" t="s">
        <v>414</v>
      </c>
      <c r="G76" s="5" t="s">
        <v>415</v>
      </c>
      <c r="H76" s="5" t="s">
        <v>416</v>
      </c>
      <c r="I76" s="5" t="s">
        <v>382</v>
      </c>
      <c r="J76" s="5">
        <v>18</v>
      </c>
      <c r="K76" s="5">
        <v>402</v>
      </c>
      <c r="L76" s="5">
        <v>104.49</v>
      </c>
      <c r="M76" s="5">
        <v>543000</v>
      </c>
      <c r="N76" s="25">
        <v>0.015</v>
      </c>
      <c r="O76" s="23">
        <f>ROUND(M76*N76,2)</f>
        <v>8145</v>
      </c>
      <c r="P76" s="5">
        <v>9398.28</v>
      </c>
      <c r="Q76" s="28">
        <v>0.8</v>
      </c>
      <c r="R76" s="23">
        <f>ROUND(P76*Q76,2)</f>
        <v>7518.62</v>
      </c>
      <c r="S76" s="5"/>
      <c r="T76" s="5"/>
      <c r="U76" s="23">
        <f>ROUND(O76+R76+T76,2)</f>
        <v>15663.62</v>
      </c>
      <c r="V76" s="5"/>
    </row>
    <row r="77" ht="28" customHeight="1" spans="1:22">
      <c r="A77" s="5">
        <v>339</v>
      </c>
      <c r="B77" s="11" t="s">
        <v>417</v>
      </c>
      <c r="C77" s="13" t="s">
        <v>32</v>
      </c>
      <c r="D77" s="16" t="s">
        <v>408</v>
      </c>
      <c r="E77" s="13" t="s">
        <v>418</v>
      </c>
      <c r="F77" s="14" t="s">
        <v>67</v>
      </c>
      <c r="G77" s="5" t="s">
        <v>419</v>
      </c>
      <c r="H77" s="5" t="s">
        <v>405</v>
      </c>
      <c r="I77" s="13" t="s">
        <v>121</v>
      </c>
      <c r="J77" s="5" t="s">
        <v>420</v>
      </c>
      <c r="K77" s="5">
        <v>404</v>
      </c>
      <c r="L77" s="5">
        <v>125.07</v>
      </c>
      <c r="M77" s="5">
        <v>498000</v>
      </c>
      <c r="N77" s="25">
        <v>0.015</v>
      </c>
      <c r="O77" s="23">
        <f>ROUND(M77*N77,2)</f>
        <v>7470</v>
      </c>
      <c r="P77" s="5">
        <v>7470</v>
      </c>
      <c r="Q77" s="28">
        <v>0.5</v>
      </c>
      <c r="R77" s="23">
        <f>ROUND(P77*Q77,2)</f>
        <v>3735</v>
      </c>
      <c r="S77" s="5"/>
      <c r="T77" s="5"/>
      <c r="U77" s="23">
        <f>ROUND(O77+R77+T77,2)</f>
        <v>11205</v>
      </c>
      <c r="V77" s="5"/>
    </row>
    <row r="78" ht="28" customHeight="1" spans="1:22">
      <c r="A78" s="31" t="s">
        <v>421</v>
      </c>
      <c r="B78" s="32"/>
      <c r="C78" s="32"/>
      <c r="D78" s="3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23">
        <f>SUM(U4:U77)</f>
        <v>1013173.62</v>
      </c>
      <c r="V78" s="5"/>
    </row>
    <row r="79" ht="28" customHeight="1"/>
    <row r="80" ht="28" customHeight="1"/>
    <row r="81" ht="28" customHeight="1"/>
    <row r="82" ht="28" customHeight="1"/>
    <row r="83" ht="28" customHeight="1"/>
    <row r="84" ht="28" customHeight="1"/>
    <row r="85" ht="28" customHeight="1"/>
    <row r="86" ht="28" customHeight="1"/>
    <row r="87" ht="28" customHeight="1"/>
    <row r="88" ht="28" customHeight="1"/>
    <row r="89" ht="28" customHeight="1"/>
    <row r="90" ht="28" customHeight="1"/>
    <row r="91" ht="28" customHeight="1"/>
    <row r="92" ht="28" customHeight="1"/>
    <row r="93" ht="28" customHeight="1"/>
    <row r="94" ht="28" customHeight="1"/>
    <row r="95" ht="28" customHeight="1"/>
    <row r="96" ht="28" customHeight="1"/>
    <row r="97" ht="28" customHeight="1"/>
    <row r="98" ht="28" customHeight="1"/>
    <row r="99" ht="28" customHeight="1"/>
    <row r="100" ht="28" customHeight="1"/>
    <row r="101" ht="28" customHeight="1"/>
    <row r="102" ht="28" customHeight="1"/>
    <row r="103" ht="28" customHeight="1"/>
    <row r="104" ht="28" customHeight="1"/>
    <row r="105" ht="28" customHeight="1"/>
    <row r="106" ht="28" customHeight="1"/>
    <row r="107" ht="28" customHeight="1"/>
    <row r="108" ht="28" customHeight="1"/>
    <row r="109" ht="28" customHeight="1"/>
    <row r="110" ht="28" customHeight="1"/>
    <row r="111" ht="28" customHeight="1"/>
    <row r="112" ht="28" customHeight="1"/>
    <row r="113" ht="28" customHeight="1"/>
    <row r="114" ht="28" customHeight="1"/>
    <row r="115" ht="28" customHeight="1"/>
    <row r="116" ht="28" customHeight="1"/>
    <row r="117" ht="28" customHeight="1"/>
    <row r="118" ht="28" customHeight="1"/>
    <row r="119" ht="28" customHeight="1"/>
    <row r="120" ht="28" customHeight="1"/>
    <row r="121" ht="28" customHeight="1"/>
    <row r="122" ht="28" customHeight="1"/>
    <row r="123" ht="28" customHeight="1"/>
    <row r="124" ht="28" customHeight="1"/>
    <row r="125" ht="28" customHeight="1"/>
    <row r="126" ht="28" customHeight="1"/>
    <row r="127" ht="28" customHeight="1"/>
    <row r="128" ht="28" customHeight="1"/>
    <row r="129" ht="28" customHeight="1"/>
    <row r="130" ht="28" customHeight="1"/>
    <row r="131" ht="28" customHeight="1"/>
    <row r="132" ht="28" customHeight="1"/>
    <row r="133" ht="28" customHeight="1"/>
    <row r="134" ht="28" customHeight="1"/>
    <row r="135" ht="28" customHeight="1"/>
    <row r="136" ht="28" customHeight="1"/>
    <row r="137" ht="28" customHeight="1"/>
    <row r="138" ht="28" customHeight="1"/>
    <row r="139" ht="28" customHeight="1"/>
    <row r="140" ht="28" customHeight="1"/>
    <row r="141" ht="28" customHeight="1"/>
    <row r="142" ht="28" customHeight="1"/>
    <row r="143" ht="28" customHeight="1"/>
    <row r="144" ht="28" customHeight="1"/>
    <row r="145" ht="28" customHeight="1"/>
    <row r="146" ht="28" customHeight="1"/>
    <row r="147" ht="28" customHeight="1"/>
    <row r="148" ht="28" customHeight="1"/>
    <row r="149" ht="28" customHeight="1"/>
    <row r="150" ht="28" customHeight="1"/>
    <row r="151" ht="28" customHeight="1"/>
    <row r="152" ht="28" customHeight="1"/>
    <row r="153" ht="28" customHeight="1"/>
    <row r="154" ht="28" customHeight="1"/>
    <row r="155" ht="28" customHeight="1"/>
    <row r="156" ht="28" customHeight="1"/>
    <row r="157" ht="28" customHeight="1"/>
    <row r="158" ht="28" customHeight="1"/>
    <row r="159" ht="28" customHeight="1"/>
    <row r="160" ht="28" customHeight="1"/>
    <row r="161" ht="28" customHeight="1"/>
    <row r="162" ht="28" customHeight="1"/>
    <row r="163" ht="28" customHeight="1"/>
    <row r="164" ht="28" customHeight="1"/>
    <row r="165" ht="28" customHeight="1"/>
    <row r="166" ht="28" customHeight="1"/>
    <row r="167" ht="28" customHeight="1"/>
    <row r="168" ht="28" customHeight="1"/>
    <row r="169" ht="28" customHeight="1"/>
    <row r="170" ht="28" customHeight="1"/>
    <row r="171" ht="28" customHeight="1"/>
    <row r="172" ht="28" customHeight="1"/>
    <row r="173" ht="28" customHeight="1"/>
    <row r="174" ht="28" customHeight="1"/>
    <row r="175" ht="28" customHeight="1"/>
    <row r="176" ht="28" customHeight="1"/>
    <row r="177" ht="28" customHeight="1"/>
    <row r="178" ht="28" customHeight="1"/>
    <row r="179" ht="28" customHeight="1"/>
    <row r="180" ht="28" customHeight="1"/>
    <row r="181" ht="28" customHeight="1"/>
    <row r="182" ht="28" customHeight="1"/>
    <row r="183" ht="28" customHeight="1"/>
    <row r="184" ht="28" customHeight="1"/>
    <row r="185" ht="28" customHeight="1"/>
    <row r="186" ht="28" customHeight="1"/>
    <row r="187" ht="28" customHeight="1"/>
    <row r="188" ht="28" customHeight="1"/>
    <row r="189" ht="28" customHeight="1"/>
    <row r="190" ht="28" customHeight="1"/>
    <row r="191" ht="28" customHeight="1"/>
  </sheetData>
  <autoFilter xmlns:etc="http://www.wps.cn/officeDocument/2017/etCustomData" ref="B3:V78" etc:filterBottomFollowUsedRange="0">
    <extLst/>
  </autoFilter>
  <mergeCells count="22">
    <mergeCell ref="A1:V1"/>
    <mergeCell ref="I2:K2"/>
    <mergeCell ref="A78:D78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2125" right="0.2125" top="0.2125" bottom="0.2125" header="0.3" footer="0.3"/>
  <pageSetup paperSize="8" scale="75" orientation="landscape"/>
  <headerFooter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5" customHeight="1"/>
  <cols>
    <col min="1" max="40" width="9" style="2"/>
  </cols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00"/>
  <sheetViews>
    <sheetView workbookViewId="0">
      <selection activeCell="A1" sqref="A1"/>
    </sheetView>
  </sheetViews>
  <sheetFormatPr defaultColWidth="9" defaultRowHeight="15" customHeight="1"/>
  <cols>
    <col min="1" max="1" width="7" style="2" customWidth="1"/>
    <col min="2" max="2" width="8" style="2" customWidth="1"/>
    <col min="3" max="3" width="9" style="2" customWidth="1"/>
    <col min="4" max="4" width="8.5" style="2" customWidth="1"/>
    <col min="5" max="5" width="13.5" style="3" customWidth="1"/>
    <col min="6" max="6" width="13" style="2" customWidth="1"/>
    <col min="7" max="7" width="20.3333333333333" style="2" customWidth="1"/>
    <col min="8" max="8" width="11.6666666666667" style="2" customWidth="1"/>
    <col min="9" max="9" width="17" style="2" customWidth="1"/>
    <col min="10" max="11" width="8.5" style="2" customWidth="1"/>
    <col min="12" max="12" width="10.5" style="2" customWidth="1"/>
    <col min="13" max="13" width="13.6666666666667" style="2" customWidth="1"/>
    <col min="14" max="14" width="8.16666666666667" style="2" customWidth="1"/>
    <col min="15" max="16" width="11" style="2" customWidth="1"/>
    <col min="17" max="17" width="6.5" style="2" customWidth="1"/>
    <col min="18" max="18" width="12.1666666666667" style="2" customWidth="1"/>
    <col min="19" max="19" width="8.33333333333333" style="2" customWidth="1"/>
    <col min="20" max="20" width="12.1666666666667" style="2" customWidth="1"/>
    <col min="21" max="21" width="13.3333333333333" style="2" customWidth="1"/>
    <col min="22" max="22" width="17.6666666666667" style="2" customWidth="1"/>
    <col min="23" max="23" width="9" style="2"/>
    <col min="24" max="40" width="9" style="1"/>
  </cols>
  <sheetData>
    <row r="1" s="1" customFormat="1" ht="28" customHeight="1" spans="1:23">
      <c r="A1" s="2"/>
      <c r="B1" s="2"/>
      <c r="C1" s="2"/>
      <c r="D1" s="2"/>
      <c r="E1" s="3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8" customHeight="1" spans="1:23">
      <c r="A2" s="2"/>
      <c r="B2" s="2"/>
      <c r="C2" s="2"/>
      <c r="D2" s="2"/>
      <c r="E2" s="3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="1" customFormat="1" ht="28" customHeight="1" spans="1:23">
      <c r="A3" s="2"/>
      <c r="B3" s="2"/>
      <c r="C3" s="2"/>
      <c r="D3" s="2"/>
      <c r="E3" s="3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="1" customFormat="1" ht="28" customHeight="1" spans="1:23">
      <c r="A4" s="2"/>
      <c r="B4" s="2"/>
      <c r="C4" s="2"/>
      <c r="D4" s="2"/>
      <c r="E4" s="3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="1" customFormat="1" ht="28" customHeight="1" spans="1:23">
      <c r="A5" s="2"/>
      <c r="B5" s="2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="1" customFormat="1" ht="28" customHeight="1" spans="1:23">
      <c r="A6" s="2"/>
      <c r="B6" s="2"/>
      <c r="C6" s="2"/>
      <c r="D6" s="2"/>
      <c r="E6" s="3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="1" customFormat="1" ht="28" customHeight="1" spans="1:23">
      <c r="A7" s="2"/>
      <c r="B7" s="2"/>
      <c r="C7" s="2"/>
      <c r="D7" s="2"/>
      <c r="E7" s="3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="1" customFormat="1" ht="28" customHeight="1" spans="1:23">
      <c r="A8" s="2"/>
      <c r="B8" s="2"/>
      <c r="C8" s="2"/>
      <c r="D8" s="2"/>
      <c r="E8" s="3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="1" customFormat="1" ht="28" customHeight="1" spans="1:23">
      <c r="A9" s="2"/>
      <c r="B9" s="2"/>
      <c r="C9" s="2"/>
      <c r="D9" s="2"/>
      <c r="E9" s="3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="1" customFormat="1" ht="28" customHeight="1" spans="1:23">
      <c r="A10" s="2"/>
      <c r="B10" s="2"/>
      <c r="C10" s="2"/>
      <c r="D10" s="2"/>
      <c r="E10" s="3"/>
      <c r="F10" s="2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="1" customFormat="1" ht="28" customHeight="1" spans="1:23">
      <c r="A11" s="2"/>
      <c r="B11" s="2"/>
      <c r="C11" s="2"/>
      <c r="D11" s="2"/>
      <c r="E11" s="3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="1" customFormat="1" ht="28" customHeight="1" spans="1:23">
      <c r="A12" s="2"/>
      <c r="B12" s="2"/>
      <c r="C12" s="2"/>
      <c r="D12" s="2"/>
      <c r="E12" s="3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="1" customFormat="1" ht="28" customHeight="1" spans="1:23">
      <c r="A13" s="2"/>
      <c r="B13" s="2"/>
      <c r="C13" s="2"/>
      <c r="D13" s="2"/>
      <c r="E13" s="3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="1" customFormat="1" ht="28" customHeight="1" spans="1:23">
      <c r="A14" s="2"/>
      <c r="B14" s="2"/>
      <c r="C14" s="2"/>
      <c r="D14" s="2"/>
      <c r="E14" s="3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="1" customFormat="1" ht="28" customHeight="1" spans="1:23">
      <c r="A15" s="2"/>
      <c r="B15" s="2"/>
      <c r="C15" s="2"/>
      <c r="D15" s="2"/>
      <c r="E15" s="3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="1" customFormat="1" ht="28" customHeight="1" spans="1:23">
      <c r="A16" s="2"/>
      <c r="B16" s="2"/>
      <c r="C16" s="2"/>
      <c r="D16" s="2"/>
      <c r="E16" s="3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1" customFormat="1" ht="28" customHeight="1" spans="1:23">
      <c r="A17" s="2"/>
      <c r="B17" s="2"/>
      <c r="C17" s="2"/>
      <c r="D17" s="2"/>
      <c r="E17" s="3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="1" customFormat="1" ht="28" customHeight="1" spans="1:23">
      <c r="A18" s="2"/>
      <c r="B18" s="2"/>
      <c r="C18" s="2"/>
      <c r="D18" s="2"/>
      <c r="E18" s="3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  <row r="38" ht="28" customHeight="1"/>
    <row r="39" ht="28" customHeight="1"/>
    <row r="40" ht="28" customHeight="1"/>
    <row r="41" ht="28" customHeight="1"/>
    <row r="42" ht="28" customHeight="1"/>
    <row r="43" ht="28" customHeight="1"/>
    <row r="44" ht="28" customHeight="1"/>
    <row r="45" ht="28" customHeight="1"/>
    <row r="46" ht="28" customHeight="1"/>
    <row r="47" ht="28" customHeight="1"/>
    <row r="48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/>
    <row r="58" ht="28" customHeight="1"/>
    <row r="59" ht="28" customHeight="1"/>
    <row r="60" ht="28" customHeight="1"/>
    <row r="61" ht="28" customHeight="1"/>
    <row r="62" ht="28" customHeight="1"/>
    <row r="63" ht="28" customHeight="1"/>
    <row r="64" ht="28" customHeight="1"/>
    <row r="65" ht="28" customHeight="1"/>
    <row r="66" ht="28" customHeight="1"/>
    <row r="67" ht="28" customHeight="1"/>
    <row r="68" ht="28" customHeight="1"/>
    <row r="69" ht="28" customHeight="1"/>
    <row r="70" ht="28" customHeight="1"/>
    <row r="71" ht="28" customHeight="1"/>
    <row r="72" ht="28" customHeight="1"/>
    <row r="73" ht="28" customHeight="1"/>
    <row r="74" ht="28" customHeight="1"/>
    <row r="75" ht="28" customHeight="1"/>
    <row r="76" ht="28" customHeight="1"/>
    <row r="77" ht="28" customHeight="1"/>
    <row r="78" ht="28" customHeight="1"/>
    <row r="79" ht="28" customHeight="1"/>
    <row r="80" ht="28" customHeight="1"/>
    <row r="81" ht="28" customHeight="1"/>
    <row r="82" ht="28" customHeight="1"/>
    <row r="83" ht="28" customHeight="1"/>
    <row r="84" ht="28" customHeight="1"/>
    <row r="85" ht="28" customHeight="1"/>
    <row r="86" ht="28" customHeight="1"/>
    <row r="87" ht="28" customHeight="1"/>
    <row r="88" ht="28" customHeight="1"/>
    <row r="89" ht="28" customHeight="1"/>
    <row r="90" ht="28" customHeight="1"/>
    <row r="91" ht="28" customHeight="1"/>
    <row r="92" ht="28" customHeight="1"/>
    <row r="93" ht="28" customHeight="1"/>
    <row r="94" ht="28" customHeight="1"/>
    <row r="95" ht="28" customHeight="1"/>
    <row r="96" ht="28" customHeight="1"/>
    <row r="97" ht="28" customHeight="1"/>
    <row r="98" ht="28" customHeight="1"/>
    <row r="99" ht="28" customHeight="1"/>
    <row r="100" ht="28" customHeight="1"/>
    <row r="101" ht="28" customHeight="1"/>
    <row r="102" ht="28" customHeight="1"/>
    <row r="103" ht="28" customHeight="1"/>
    <row r="104" ht="28" customHeight="1"/>
    <row r="105" ht="28" customHeight="1"/>
    <row r="106" ht="28" customHeight="1"/>
    <row r="107" ht="28" customHeight="1"/>
    <row r="108" ht="28" customHeight="1"/>
    <row r="109" ht="28" customHeight="1"/>
    <row r="110" ht="28" customHeight="1"/>
    <row r="111" ht="28" customHeight="1"/>
    <row r="112" ht="28" customHeight="1"/>
    <row r="113" ht="28" customHeight="1"/>
    <row r="114" ht="28" customHeight="1"/>
    <row r="115" ht="28" customHeight="1"/>
    <row r="116" ht="28" customHeight="1"/>
    <row r="117" ht="28" customHeight="1"/>
    <row r="118" ht="28" customHeight="1"/>
    <row r="119" ht="28" customHeight="1"/>
    <row r="120" ht="28" customHeight="1"/>
    <row r="121" ht="28" customHeight="1"/>
    <row r="122" ht="28" customHeight="1"/>
    <row r="123" ht="28" customHeight="1"/>
    <row r="124" ht="28" customHeight="1"/>
    <row r="125" ht="28" customHeight="1"/>
    <row r="126" ht="28" customHeight="1"/>
    <row r="127" ht="28" customHeight="1"/>
    <row r="128" ht="28" customHeight="1"/>
    <row r="129" ht="28" customHeight="1"/>
    <row r="130" ht="28" customHeight="1"/>
    <row r="131" ht="28" customHeight="1"/>
    <row r="132" ht="28" customHeight="1"/>
    <row r="133" ht="28" customHeight="1"/>
    <row r="134" ht="28" customHeight="1"/>
    <row r="135" ht="28" customHeight="1"/>
    <row r="136" ht="28" customHeight="1"/>
    <row r="137" ht="28" customHeight="1"/>
    <row r="138" ht="28" customHeight="1"/>
    <row r="139" ht="28" customHeight="1"/>
    <row r="140" ht="28" customHeight="1"/>
    <row r="141" ht="28" customHeight="1"/>
    <row r="142" ht="28" customHeight="1"/>
    <row r="143" ht="28" customHeight="1"/>
    <row r="144" ht="28" customHeight="1"/>
    <row r="145" ht="28" customHeight="1"/>
    <row r="146" ht="28" customHeight="1"/>
    <row r="147" ht="28" customHeight="1"/>
    <row r="148" ht="28" customHeight="1"/>
    <row r="149" ht="28" customHeight="1"/>
    <row r="150" ht="28" customHeight="1"/>
    <row r="151" ht="28" customHeight="1"/>
    <row r="152" ht="28" customHeight="1"/>
    <row r="153" ht="28" customHeight="1"/>
    <row r="154" ht="28" customHeight="1"/>
    <row r="155" ht="28" customHeight="1"/>
    <row r="156" ht="28" customHeight="1"/>
    <row r="157" ht="28" customHeight="1"/>
    <row r="158" ht="28" customHeight="1"/>
    <row r="159" ht="28" customHeight="1"/>
    <row r="160" ht="28" customHeight="1"/>
    <row r="161" ht="28" customHeight="1"/>
    <row r="162" ht="28" customHeight="1"/>
    <row r="163" ht="28" customHeight="1"/>
    <row r="164" ht="28" customHeight="1"/>
    <row r="165" ht="28" customHeight="1"/>
    <row r="166" ht="28" customHeight="1"/>
    <row r="167" ht="28" customHeight="1"/>
    <row r="168" ht="28" customHeight="1"/>
    <row r="169" ht="28" customHeight="1"/>
    <row r="170" ht="28" customHeight="1"/>
    <row r="171" ht="28" customHeight="1"/>
    <row r="172" ht="28" customHeight="1"/>
    <row r="173" ht="28" customHeight="1"/>
    <row r="174" ht="28" customHeight="1"/>
    <row r="175" ht="28" customHeight="1"/>
    <row r="176" ht="28" customHeight="1"/>
    <row r="177" ht="28" customHeight="1"/>
    <row r="178" ht="28" customHeight="1"/>
    <row r="179" ht="28" customHeight="1"/>
    <row r="180" ht="28" customHeight="1"/>
    <row r="181" ht="28" customHeight="1"/>
    <row r="182" ht="28" customHeight="1"/>
    <row r="183" ht="28" customHeight="1"/>
    <row r="184" ht="28" customHeight="1"/>
    <row r="185" ht="28" customHeight="1"/>
    <row r="186" ht="28" customHeight="1"/>
    <row r="187" ht="28" customHeight="1"/>
    <row r="188" ht="28" customHeight="1"/>
    <row r="189" ht="28" customHeight="1"/>
    <row r="190" ht="28" customHeight="1"/>
    <row r="191" ht="28" customHeight="1"/>
    <row r="192" ht="28" customHeight="1"/>
    <row r="193" ht="28" customHeight="1"/>
    <row r="194" ht="28" customHeight="1"/>
    <row r="195" ht="28" customHeight="1"/>
    <row r="196" ht="28" customHeight="1"/>
    <row r="197" ht="28" customHeight="1"/>
    <row r="198" ht="28" customHeight="1"/>
    <row r="199" ht="28" customHeight="1"/>
    <row r="200" ht="28" customHeight="1"/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2023年明细表</vt:lpstr>
      <vt:lpstr>2024年明细表</vt:lpstr>
      <vt:lpstr>发放统计</vt:lpstr>
      <vt:lpstr>第五批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Hi  boy</cp:lastModifiedBy>
  <dcterms:created xsi:type="dcterms:W3CDTF">2006-09-16T00:00:00Z</dcterms:created>
  <dcterms:modified xsi:type="dcterms:W3CDTF">2025-04-27T08:28:20Z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CE78EA23F85D49E5AAEC213957BF6129_12</vt:lpwstr>
  </property>
  <property fmtid="{D5CDD505-2E9C-101B-9397-08002B2CF9AE}" pid="3" name="KSOProductBuildVer">
    <vt:lpwstr>2052-12.1.0.20784</vt:lpwstr>
  </property>
</Properties>
</file>